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defaultThemeVersion="124226"/>
  <bookViews>
    <workbookView xWindow="480" yWindow="30" windowWidth="11355" windowHeight="9210" activeTab="1"/>
  </bookViews>
  <sheets>
    <sheet name="TODAS  LAS  AREAS" sheetId="1" r:id="rId1"/>
    <sheet name="Tabla 1" sheetId="2" r:id="rId2"/>
  </sheets>
  <calcPr calcId="124519"/>
</workbook>
</file>

<file path=xl/calcChain.xml><?xml version="1.0" encoding="utf-8"?>
<calcChain xmlns="http://schemas.openxmlformats.org/spreadsheetml/2006/main">
  <c r="L9" i="2"/>
  <c r="K10"/>
  <c r="L10" s="1"/>
  <c r="K11"/>
  <c r="L11" s="1"/>
  <c r="K12"/>
  <c r="L12" s="1"/>
  <c r="K13"/>
  <c r="L13" s="1"/>
  <c r="K15"/>
  <c r="L15" s="1"/>
  <c r="K16"/>
  <c r="L16" s="1"/>
  <c r="K17"/>
  <c r="L17" s="1"/>
  <c r="K18"/>
  <c r="L18" s="1"/>
  <c r="K19"/>
  <c r="L19" s="1"/>
  <c r="K20"/>
  <c r="L20" s="1"/>
  <c r="K22"/>
  <c r="L22" s="1"/>
  <c r="K23"/>
  <c r="L23" s="1"/>
  <c r="K24"/>
  <c r="L24" s="1"/>
  <c r="K25"/>
  <c r="L25" s="1"/>
  <c r="K26"/>
  <c r="L26" s="1"/>
  <c r="K27"/>
  <c r="L27" s="1"/>
  <c r="K9"/>
  <c r="E9"/>
  <c r="D10"/>
  <c r="E10" s="1"/>
  <c r="D11"/>
  <c r="E11" s="1"/>
  <c r="D12"/>
  <c r="E12" s="1"/>
  <c r="D13"/>
  <c r="E13" s="1"/>
  <c r="D15"/>
  <c r="E15" s="1"/>
  <c r="D16"/>
  <c r="E16" s="1"/>
  <c r="D17"/>
  <c r="E17" s="1"/>
  <c r="D18"/>
  <c r="E18" s="1"/>
  <c r="D19"/>
  <c r="E19" s="1"/>
  <c r="D20"/>
  <c r="E20" s="1"/>
  <c r="D22"/>
  <c r="E22" s="1"/>
  <c r="D23"/>
  <c r="E23" s="1"/>
  <c r="D24"/>
  <c r="E24" s="1"/>
  <c r="D25"/>
  <c r="E25" s="1"/>
  <c r="D26"/>
  <c r="E26" s="1"/>
  <c r="D27"/>
  <c r="E27" s="1"/>
  <c r="D9"/>
  <c r="AL41" i="1"/>
  <c r="AM41"/>
  <c r="AN41"/>
  <c r="AO41"/>
  <c r="AP41"/>
  <c r="AL40"/>
  <c r="AM40"/>
  <c r="AN40"/>
  <c r="AO40"/>
  <c r="AP40"/>
  <c r="AL39"/>
  <c r="AM39"/>
  <c r="AN39"/>
  <c r="AO39"/>
  <c r="AP39"/>
  <c r="AL38"/>
  <c r="AM38"/>
  <c r="AN38"/>
  <c r="AO38"/>
  <c r="AP38"/>
  <c r="AK41"/>
  <c r="AK40"/>
  <c r="AK39"/>
  <c r="AK38"/>
  <c r="AE41"/>
  <c r="AF41"/>
  <c r="AG41"/>
  <c r="AH41"/>
  <c r="AI41"/>
  <c r="AE40"/>
  <c r="AF40"/>
  <c r="AG40"/>
  <c r="AH40"/>
  <c r="AI40"/>
  <c r="AE39"/>
  <c r="AF39"/>
  <c r="AG39"/>
  <c r="AH39"/>
  <c r="AI39"/>
  <c r="AE38"/>
  <c r="AF38"/>
  <c r="AG38"/>
  <c r="AH38"/>
  <c r="AI38"/>
  <c r="AD41"/>
  <c r="AD40"/>
  <c r="AD39"/>
  <c r="AD38"/>
  <c r="X41"/>
  <c r="Y41"/>
  <c r="Z41"/>
  <c r="AA41"/>
  <c r="AB41"/>
  <c r="X40"/>
  <c r="Y40"/>
  <c r="Z40"/>
  <c r="AA40"/>
  <c r="AB40"/>
  <c r="X39"/>
  <c r="Y39"/>
  <c r="Z39"/>
  <c r="AA39"/>
  <c r="AB39"/>
  <c r="X38"/>
  <c r="Y38"/>
  <c r="Z38"/>
  <c r="AA38"/>
  <c r="AB38"/>
  <c r="W41"/>
  <c r="W40"/>
  <c r="W39"/>
  <c r="W38"/>
  <c r="Q41"/>
  <c r="R41"/>
  <c r="S41"/>
  <c r="T41"/>
  <c r="U41"/>
  <c r="Q40"/>
  <c r="R40"/>
  <c r="S40"/>
  <c r="T40"/>
  <c r="U40"/>
  <c r="Q39"/>
  <c r="R39"/>
  <c r="S39"/>
  <c r="T39"/>
  <c r="U39"/>
  <c r="Q38"/>
  <c r="R38"/>
  <c r="S38"/>
  <c r="T38"/>
  <c r="U38"/>
  <c r="P41"/>
  <c r="P40"/>
  <c r="P39"/>
  <c r="P38"/>
  <c r="K41"/>
  <c r="L41"/>
  <c r="M41"/>
  <c r="N41"/>
  <c r="K40"/>
  <c r="L40"/>
  <c r="M40"/>
  <c r="N40"/>
  <c r="K39"/>
  <c r="L39"/>
  <c r="M39"/>
  <c r="N39"/>
  <c r="K38"/>
  <c r="L38"/>
  <c r="M38"/>
  <c r="N38"/>
  <c r="J41"/>
  <c r="J40"/>
  <c r="J39"/>
  <c r="J38"/>
  <c r="E41"/>
  <c r="F41"/>
  <c r="G41"/>
  <c r="H41"/>
  <c r="E40"/>
  <c r="F40"/>
  <c r="G40"/>
  <c r="H40"/>
  <c r="E39"/>
  <c r="F39"/>
  <c r="G39"/>
  <c r="H39"/>
  <c r="E38"/>
  <c r="F38"/>
  <c r="G38"/>
  <c r="H38"/>
  <c r="D41"/>
  <c r="D40"/>
  <c r="D39"/>
  <c r="D38"/>
  <c r="AL37"/>
  <c r="AM37"/>
  <c r="AN37"/>
  <c r="AO37"/>
  <c r="AP37"/>
  <c r="AK37"/>
  <c r="AH37"/>
  <c r="AI37"/>
  <c r="AE37"/>
  <c r="AF37"/>
  <c r="AG37"/>
  <c r="AD37"/>
  <c r="X37"/>
  <c r="Y37"/>
  <c r="Z37"/>
  <c r="AA37"/>
  <c r="AB37"/>
  <c r="W37"/>
  <c r="U37"/>
  <c r="Q37"/>
  <c r="R37"/>
  <c r="S37"/>
  <c r="T37"/>
  <c r="P37"/>
  <c r="N37"/>
  <c r="L37"/>
  <c r="M37"/>
  <c r="K37"/>
  <c r="J37"/>
  <c r="F37"/>
  <c r="G37"/>
  <c r="H37"/>
  <c r="E37"/>
  <c r="D37"/>
</calcChain>
</file>

<file path=xl/sharedStrings.xml><?xml version="1.0" encoding="utf-8"?>
<sst xmlns="http://schemas.openxmlformats.org/spreadsheetml/2006/main" count="1324" uniqueCount="118">
  <si>
    <t>Id</t>
  </si>
  <si>
    <t>ESTABLECIMIENTO EDUCATIVO</t>
  </si>
  <si>
    <t>PROMEDIO LENGUAJE  5º</t>
  </si>
  <si>
    <t>LECTURA 5º</t>
  </si>
  <si>
    <t>ESCRITURA 5º</t>
  </si>
  <si>
    <t>SEMANTICO 5º</t>
  </si>
  <si>
    <t>SINTACTICO 5º</t>
  </si>
  <si>
    <t>PRAGMATICO 5º</t>
  </si>
  <si>
    <t>PROMEDIO LENGUAJE 9º</t>
  </si>
  <si>
    <t>LECTURA 9º</t>
  </si>
  <si>
    <t>ESCRITURA  9º</t>
  </si>
  <si>
    <t>SEMANTICO  9º</t>
  </si>
  <si>
    <t>SINTACTICO  9º</t>
  </si>
  <si>
    <t>PRAGMATICO 9º</t>
  </si>
  <si>
    <t>PROMEDIO MATEMATICAS 5º</t>
  </si>
  <si>
    <t>RAZONAMIENTO 5º</t>
  </si>
  <si>
    <t>COMUNICACIÓN 5º</t>
  </si>
  <si>
    <t>FORMULACION 5º</t>
  </si>
  <si>
    <t>NUMERICO 5º</t>
  </si>
  <si>
    <t>GEOM-METRICO 5º</t>
  </si>
  <si>
    <t>ALEATORIO 5º</t>
  </si>
  <si>
    <t>PROMEDIO  MATEMATICAS  9º</t>
  </si>
  <si>
    <t>RAZONAMIENTO 9º</t>
  </si>
  <si>
    <t>COMUNICACIÓN 9º</t>
  </si>
  <si>
    <t>FORMULACION  9º</t>
  </si>
  <si>
    <t>NUMERICO 9º</t>
  </si>
  <si>
    <t>GEOM-METRICO 9º</t>
  </si>
  <si>
    <t>ALEATORIO 9º</t>
  </si>
  <si>
    <t>PROMEDIO CIENCIAS 5º</t>
  </si>
  <si>
    <t>USO CONC CIENT  5º</t>
  </si>
  <si>
    <t>EXPL FENOM 5º</t>
  </si>
  <si>
    <t>INDAGACION  5º</t>
  </si>
  <si>
    <t>ENT VIVO  5º</t>
  </si>
  <si>
    <t>ENT FISICO  5º</t>
  </si>
  <si>
    <t>CTS   5º</t>
  </si>
  <si>
    <t>PROMEDIO CIENCIAS 9º</t>
  </si>
  <si>
    <t>USO CONC CIENT  9º</t>
  </si>
  <si>
    <t>EXPL FENOM  9º</t>
  </si>
  <si>
    <t>INDAGACION  9º</t>
  </si>
  <si>
    <t>ENT VIVO  9º</t>
  </si>
  <si>
    <t>ENT FISICO  9º</t>
  </si>
  <si>
    <t>CTS  9º</t>
  </si>
  <si>
    <t>NUESTRA  SEÑORA  DE  FATIMA</t>
  </si>
  <si>
    <t>MF</t>
  </si>
  <si>
    <t>MD</t>
  </si>
  <si>
    <t>F</t>
  </si>
  <si>
    <t>D</t>
  </si>
  <si>
    <t>S</t>
  </si>
  <si>
    <t>PARA POBLACIONES ESPECIALES</t>
  </si>
  <si>
    <t>POLICARPA SALAVARRIETA</t>
  </si>
  <si>
    <t>RURAL LA PEÑATA</t>
  </si>
  <si>
    <t>SANTA ROSA DE LIMA</t>
  </si>
  <si>
    <t>SAN ANTONIO CLUB DE LEONES</t>
  </si>
  <si>
    <t/>
  </si>
  <si>
    <t>RURAL SAN MIGUEL</t>
  </si>
  <si>
    <t>SAN JOSE</t>
  </si>
  <si>
    <t>SIMON ARAUJO</t>
  </si>
  <si>
    <t>LA UNION</t>
  </si>
  <si>
    <t>NUEVA ESPERANZA</t>
  </si>
  <si>
    <t>SAN ISIDRO DE CHOCHO</t>
  </si>
  <si>
    <t>RAFAEL NUÑEZ</t>
  </si>
  <si>
    <t>RURAL BUENAVISTA</t>
  </si>
  <si>
    <t>RURAL SAN JACINTO</t>
  </si>
  <si>
    <t>LA GALLERA</t>
  </si>
  <si>
    <t>SAN MARTIN</t>
  </si>
  <si>
    <t>NUESTRA SEÑORA DEL CARMEN</t>
  </si>
  <si>
    <t>RURAL SAN ANTONIO</t>
  </si>
  <si>
    <t>20 DE ENERO</t>
  </si>
  <si>
    <t>MADRE AMALIA</t>
  </si>
  <si>
    <t>ANTONIO  LENIS</t>
  </si>
  <si>
    <t>SAN VICENTE DE PAUL</t>
  </si>
  <si>
    <t>CONCENTRACION SIMON ARAUJO</t>
  </si>
  <si>
    <t>CERRITO DE LA PALMA</t>
  </si>
  <si>
    <t>JOSE IGNACIO LOPEZ</t>
  </si>
  <si>
    <t>TECNICO INDUSTRIAL ANTONIO PRIETO</t>
  </si>
  <si>
    <t>SAN JOSE C.I.P</t>
  </si>
  <si>
    <t>ROGELIO RODRIGUEZ SEVERICHE</t>
  </si>
  <si>
    <t>ALTOS DEL ROSARIO</t>
  </si>
  <si>
    <t>RURAL SAN RAFAEL</t>
  </si>
  <si>
    <t>LA ARENA</t>
  </si>
  <si>
    <t>DULCE NOMBRE DE JESUS</t>
  </si>
  <si>
    <t>NORMAL SUPERIOR DE SINCELEJO</t>
  </si>
  <si>
    <t>JUANITA GARCIA MANJARRES</t>
  </si>
  <si>
    <t>Lectura</t>
  </si>
  <si>
    <t>Escritura</t>
  </si>
  <si>
    <t>Semantica</t>
  </si>
  <si>
    <t xml:space="preserve">Sintaxis </t>
  </si>
  <si>
    <t>Pragmatica</t>
  </si>
  <si>
    <t>Razonamiento  y  argumentación</t>
  </si>
  <si>
    <t>Comunicación, representación y  modelaciòn</t>
  </si>
  <si>
    <t>Planteamiento  y  resolución de problemas</t>
  </si>
  <si>
    <t>Numérico - variacional</t>
  </si>
  <si>
    <t>Geométrico-Métrico</t>
  </si>
  <si>
    <t>Aleatorio</t>
  </si>
  <si>
    <t>Uso  comprensivo  del  conocimiento científico</t>
  </si>
  <si>
    <t>Explicación de  fenomenos</t>
  </si>
  <si>
    <t>Indagación</t>
  </si>
  <si>
    <t>Entorno  vivo</t>
  </si>
  <si>
    <t>Entorno físico</t>
  </si>
  <si>
    <t>Ciencia,tecnología  y  sociedad(CTS)</t>
  </si>
  <si>
    <t>Competencias  y  componentes</t>
  </si>
  <si>
    <t>GRADO 5º</t>
  </si>
  <si>
    <t>GRADO  9º</t>
  </si>
  <si>
    <t xml:space="preserve">Lenguaje </t>
  </si>
  <si>
    <t>Matemáticas</t>
  </si>
  <si>
    <t xml:space="preserve">Ciencias  </t>
  </si>
  <si>
    <t>TD</t>
  </si>
  <si>
    <t>%</t>
  </si>
  <si>
    <t>Base  de  calculo 5º:  34  EE</t>
  </si>
  <si>
    <t>Base  de  calculo 9º:  33  EE</t>
  </si>
  <si>
    <t>MUNICIPIO  DE  SINCELEJO</t>
  </si>
  <si>
    <t xml:space="preserve">RESULTADOS  PRUEBAS  SABER  SECTOR  OFICIAL             AÑO  2009    </t>
  </si>
  <si>
    <t>DEBILIDADES  Y  FORTALEZAS  EN COMPETENCIAS  Y  COMPONENTES  DE    LENGUAJE, MATEMATICAS Y  CIENCIAS   GRADOS  5º  Y  9º</t>
  </si>
  <si>
    <t>DEBIL</t>
  </si>
  <si>
    <t>MUY  DEBIL</t>
  </si>
  <si>
    <t xml:space="preserve">FUERTE </t>
  </si>
  <si>
    <t xml:space="preserve">MUY  FUERTE </t>
  </si>
  <si>
    <t xml:space="preserve">SIMILAR </t>
  </si>
</sst>
</file>

<file path=xl/styles.xml><?xml version="1.0" encoding="utf-8"?>
<styleSheet xmlns="http://schemas.openxmlformats.org/spreadsheetml/2006/main">
  <fonts count="9">
    <font>
      <sz val="10"/>
      <name val="MS Sans Serif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9" fontId="0" fillId="0" borderId="1" xfId="1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1"/>
  <sheetViews>
    <sheetView topLeftCell="AJ1" workbookViewId="0">
      <pane ySplit="1" topLeftCell="A28" activePane="bottomLeft" state="frozen"/>
      <selection pane="bottomLeft" activeCell="AK39" sqref="AK39"/>
    </sheetView>
  </sheetViews>
  <sheetFormatPr baseColWidth="10" defaultColWidth="9.140625" defaultRowHeight="12.75"/>
  <cols>
    <col min="1" max="1" width="13.85546875" customWidth="1"/>
    <col min="2" max="2" width="36.5703125" customWidth="1"/>
    <col min="3" max="3" width="25.7109375" customWidth="1"/>
    <col min="4" max="4" width="15.28515625" customWidth="1"/>
    <col min="5" max="5" width="16" customWidth="1"/>
    <col min="6" max="6" width="16.42578125" customWidth="1"/>
    <col min="7" max="7" width="15.28515625" customWidth="1"/>
    <col min="8" max="8" width="18.28515625" customWidth="1"/>
    <col min="9" max="9" width="26.5703125" customWidth="1"/>
    <col min="10" max="10" width="13.85546875" customWidth="1"/>
    <col min="11" max="11" width="17" customWidth="1"/>
    <col min="12" max="12" width="16" customWidth="1"/>
    <col min="13" max="13" width="16.85546875" customWidth="1"/>
    <col min="14" max="14" width="17" customWidth="1"/>
    <col min="15" max="15" width="29.7109375" customWidth="1"/>
    <col min="16" max="16" width="23.7109375" customWidth="1"/>
    <col min="17" max="17" width="24.85546875" customWidth="1"/>
    <col min="18" max="18" width="23.42578125" customWidth="1"/>
    <col min="19" max="19" width="21.85546875" customWidth="1"/>
    <col min="20" max="20" width="22.28515625" customWidth="1"/>
    <col min="21" max="21" width="23" customWidth="1"/>
    <col min="22" max="22" width="30.140625" customWidth="1"/>
    <col min="23" max="23" width="22.7109375" customWidth="1"/>
    <col min="24" max="24" width="26.28515625" customWidth="1"/>
    <col min="25" max="25" width="24" customWidth="1"/>
    <col min="26" max="26" width="23.28515625" customWidth="1"/>
    <col min="27" max="27" width="23.5703125" customWidth="1"/>
    <col min="28" max="28" width="21.28515625" customWidth="1"/>
    <col min="29" max="29" width="29.42578125" customWidth="1"/>
    <col min="30" max="30" width="23.7109375" customWidth="1"/>
    <col min="31" max="31" width="20.5703125" customWidth="1"/>
    <col min="32" max="32" width="20.140625" customWidth="1"/>
    <col min="33" max="33" width="23.5703125" customWidth="1"/>
    <col min="34" max="34" width="25.140625" customWidth="1"/>
    <col min="35" max="35" width="26.7109375" customWidth="1"/>
    <col min="36" max="36" width="30.28515625" customWidth="1"/>
    <col min="37" max="37" width="24.85546875" customWidth="1"/>
    <col min="38" max="38" width="22" customWidth="1"/>
    <col min="39" max="39" width="20" customWidth="1"/>
    <col min="40" max="40" width="17.42578125" customWidth="1"/>
    <col min="41" max="41" width="18.28515625" customWidth="1"/>
    <col min="42" max="42" width="13.85546875" customWidth="1"/>
  </cols>
  <sheetData>
    <row r="1" spans="1:42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</row>
    <row r="2" spans="1:42" ht="15">
      <c r="A2" s="2">
        <v>1</v>
      </c>
      <c r="B2" s="3" t="s">
        <v>42</v>
      </c>
      <c r="C2" s="4">
        <v>349</v>
      </c>
      <c r="D2" s="5" t="s">
        <v>43</v>
      </c>
      <c r="E2" s="5" t="s">
        <v>44</v>
      </c>
      <c r="F2" s="5" t="s">
        <v>45</v>
      </c>
      <c r="G2" s="5" t="s">
        <v>45</v>
      </c>
      <c r="H2" s="5" t="s">
        <v>46</v>
      </c>
      <c r="I2" s="4">
        <v>316</v>
      </c>
      <c r="J2" s="5" t="s">
        <v>43</v>
      </c>
      <c r="K2" s="5" t="s">
        <v>44</v>
      </c>
      <c r="L2" s="5" t="s">
        <v>43</v>
      </c>
      <c r="M2" s="5" t="s">
        <v>44</v>
      </c>
      <c r="N2" s="5" t="s">
        <v>44</v>
      </c>
      <c r="O2" s="4">
        <v>360</v>
      </c>
      <c r="P2" s="5" t="s">
        <v>45</v>
      </c>
      <c r="Q2" s="5" t="s">
        <v>43</v>
      </c>
      <c r="R2" s="5" t="s">
        <v>44</v>
      </c>
      <c r="S2" s="5" t="s">
        <v>44</v>
      </c>
      <c r="T2" s="5" t="s">
        <v>45</v>
      </c>
      <c r="U2" s="5" t="s">
        <v>43</v>
      </c>
      <c r="V2" s="4">
        <v>360</v>
      </c>
      <c r="W2" s="5" t="s">
        <v>44</v>
      </c>
      <c r="X2" s="5" t="s">
        <v>45</v>
      </c>
      <c r="Y2" s="5" t="s">
        <v>45</v>
      </c>
      <c r="Z2" s="5" t="s">
        <v>46</v>
      </c>
      <c r="AA2" s="5" t="s">
        <v>47</v>
      </c>
      <c r="AB2" s="5" t="s">
        <v>43</v>
      </c>
      <c r="AC2" s="4">
        <v>369</v>
      </c>
      <c r="AD2" s="5" t="s">
        <v>46</v>
      </c>
      <c r="AE2" s="5" t="s">
        <v>43</v>
      </c>
      <c r="AF2" s="5" t="s">
        <v>45</v>
      </c>
      <c r="AG2" s="5" t="s">
        <v>47</v>
      </c>
      <c r="AH2" s="5" t="s">
        <v>47</v>
      </c>
      <c r="AI2" s="5" t="s">
        <v>47</v>
      </c>
      <c r="AJ2" s="4">
        <v>334</v>
      </c>
      <c r="AK2" s="5" t="s">
        <v>43</v>
      </c>
      <c r="AL2" s="5" t="s">
        <v>45</v>
      </c>
      <c r="AM2" s="5" t="s">
        <v>44</v>
      </c>
      <c r="AN2" s="5" t="s">
        <v>47</v>
      </c>
      <c r="AO2" s="5" t="s">
        <v>45</v>
      </c>
      <c r="AP2" s="5" t="s">
        <v>47</v>
      </c>
    </row>
    <row r="3" spans="1:42" ht="15">
      <c r="A3" s="2">
        <v>2</v>
      </c>
      <c r="B3" s="3" t="s">
        <v>48</v>
      </c>
      <c r="C3" s="4">
        <v>295</v>
      </c>
      <c r="D3" s="5" t="s">
        <v>46</v>
      </c>
      <c r="E3" s="5" t="s">
        <v>45</v>
      </c>
      <c r="F3" s="5" t="s">
        <v>45</v>
      </c>
      <c r="G3" s="5" t="s">
        <v>46</v>
      </c>
      <c r="H3" s="5" t="s">
        <v>45</v>
      </c>
      <c r="I3" s="4">
        <v>262</v>
      </c>
      <c r="J3" s="5" t="s">
        <v>43</v>
      </c>
      <c r="K3" s="5" t="s">
        <v>44</v>
      </c>
      <c r="L3" s="5" t="s">
        <v>47</v>
      </c>
      <c r="M3" s="5" t="s">
        <v>44</v>
      </c>
      <c r="N3" s="5" t="s">
        <v>43</v>
      </c>
      <c r="O3" s="4">
        <v>273</v>
      </c>
      <c r="P3" s="5" t="s">
        <v>46</v>
      </c>
      <c r="Q3" s="5" t="s">
        <v>45</v>
      </c>
      <c r="R3" s="5" t="s">
        <v>46</v>
      </c>
      <c r="S3" s="5" t="s">
        <v>45</v>
      </c>
      <c r="T3" s="5" t="s">
        <v>46</v>
      </c>
      <c r="U3" s="5" t="s">
        <v>45</v>
      </c>
      <c r="V3" s="4">
        <v>273</v>
      </c>
      <c r="W3" s="5" t="s">
        <v>47</v>
      </c>
      <c r="X3" s="5" t="s">
        <v>43</v>
      </c>
      <c r="Y3" s="5" t="s">
        <v>44</v>
      </c>
      <c r="Z3" s="5" t="s">
        <v>44</v>
      </c>
      <c r="AA3" s="5" t="s">
        <v>45</v>
      </c>
      <c r="AB3" s="5" t="s">
        <v>45</v>
      </c>
      <c r="AC3" s="4">
        <v>295</v>
      </c>
      <c r="AD3" s="5" t="s">
        <v>45</v>
      </c>
      <c r="AE3" s="5" t="s">
        <v>46</v>
      </c>
      <c r="AF3" s="5" t="s">
        <v>45</v>
      </c>
      <c r="AG3" s="5" t="s">
        <v>46</v>
      </c>
      <c r="AH3" s="5" t="s">
        <v>45</v>
      </c>
      <c r="AI3" s="5" t="s">
        <v>46</v>
      </c>
      <c r="AJ3" s="4">
        <v>269</v>
      </c>
      <c r="AK3" s="5" t="s">
        <v>43</v>
      </c>
      <c r="AL3" s="5" t="s">
        <v>46</v>
      </c>
      <c r="AM3" s="5" t="s">
        <v>44</v>
      </c>
      <c r="AN3" s="5" t="s">
        <v>46</v>
      </c>
      <c r="AO3" s="5" t="s">
        <v>47</v>
      </c>
      <c r="AP3" s="5" t="s">
        <v>45</v>
      </c>
    </row>
    <row r="4" spans="1:42" ht="15">
      <c r="A4" s="2">
        <v>3</v>
      </c>
      <c r="B4" s="3" t="s">
        <v>49</v>
      </c>
      <c r="C4" s="4">
        <v>309</v>
      </c>
      <c r="D4" s="5" t="s">
        <v>47</v>
      </c>
      <c r="E4" s="5" t="s">
        <v>47</v>
      </c>
      <c r="F4" s="5" t="s">
        <v>46</v>
      </c>
      <c r="G4" s="5" t="s">
        <v>45</v>
      </c>
      <c r="H4" s="5" t="s">
        <v>46</v>
      </c>
      <c r="I4" s="4">
        <v>298</v>
      </c>
      <c r="J4" s="5" t="s">
        <v>46</v>
      </c>
      <c r="K4" s="5" t="s">
        <v>45</v>
      </c>
      <c r="L4" s="5" t="s">
        <v>43</v>
      </c>
      <c r="M4" s="5" t="s">
        <v>44</v>
      </c>
      <c r="N4" s="5" t="s">
        <v>45</v>
      </c>
      <c r="O4" s="4">
        <v>304</v>
      </c>
      <c r="P4" s="5" t="s">
        <v>46</v>
      </c>
      <c r="Q4" s="5" t="s">
        <v>45</v>
      </c>
      <c r="R4" s="5" t="s">
        <v>47</v>
      </c>
      <c r="S4" s="5" t="s">
        <v>44</v>
      </c>
      <c r="T4" s="5" t="s">
        <v>45</v>
      </c>
      <c r="U4" s="5" t="s">
        <v>43</v>
      </c>
      <c r="V4" s="4">
        <v>304</v>
      </c>
      <c r="W4" s="5" t="s">
        <v>45</v>
      </c>
      <c r="X4" s="5" t="s">
        <v>47</v>
      </c>
      <c r="Y4" s="5" t="s">
        <v>46</v>
      </c>
      <c r="Z4" s="5" t="s">
        <v>46</v>
      </c>
      <c r="AA4" s="5" t="s">
        <v>47</v>
      </c>
      <c r="AB4" s="5" t="s">
        <v>45</v>
      </c>
      <c r="AC4" s="4">
        <v>312</v>
      </c>
      <c r="AD4" s="5" t="s">
        <v>45</v>
      </c>
      <c r="AE4" s="5" t="s">
        <v>46</v>
      </c>
      <c r="AF4" s="5" t="s">
        <v>45</v>
      </c>
      <c r="AG4" s="5" t="s">
        <v>45</v>
      </c>
      <c r="AH4" s="5" t="s">
        <v>45</v>
      </c>
      <c r="AI4" s="5" t="s">
        <v>46</v>
      </c>
      <c r="AJ4" s="4">
        <v>308</v>
      </c>
      <c r="AK4" s="5" t="s">
        <v>45</v>
      </c>
      <c r="AL4" s="5" t="s">
        <v>45</v>
      </c>
      <c r="AM4" s="5" t="s">
        <v>44</v>
      </c>
      <c r="AN4" s="5" t="s">
        <v>47</v>
      </c>
      <c r="AO4" s="5" t="s">
        <v>46</v>
      </c>
      <c r="AP4" s="5" t="s">
        <v>45</v>
      </c>
    </row>
    <row r="5" spans="1:42" ht="15">
      <c r="A5" s="2">
        <v>4</v>
      </c>
      <c r="B5" s="3" t="s">
        <v>50</v>
      </c>
      <c r="C5" s="4">
        <v>241</v>
      </c>
      <c r="D5" s="5" t="s">
        <v>46</v>
      </c>
      <c r="E5" s="5" t="s">
        <v>45</v>
      </c>
      <c r="F5" s="5" t="s">
        <v>45</v>
      </c>
      <c r="G5" s="5" t="s">
        <v>46</v>
      </c>
      <c r="H5" s="5" t="s">
        <v>45</v>
      </c>
      <c r="I5" s="4">
        <v>245</v>
      </c>
      <c r="J5" s="5" t="s">
        <v>46</v>
      </c>
      <c r="K5" s="5" t="s">
        <v>47</v>
      </c>
      <c r="L5" s="5" t="s">
        <v>43</v>
      </c>
      <c r="M5" s="5" t="s">
        <v>45</v>
      </c>
      <c r="N5" s="5" t="s">
        <v>44</v>
      </c>
      <c r="O5" s="4">
        <v>229</v>
      </c>
      <c r="P5" s="5" t="s">
        <v>46</v>
      </c>
      <c r="Q5" s="5" t="s">
        <v>47</v>
      </c>
      <c r="R5" s="5" t="s">
        <v>45</v>
      </c>
      <c r="S5" s="5" t="s">
        <v>45</v>
      </c>
      <c r="T5" s="5" t="s">
        <v>46</v>
      </c>
      <c r="U5" s="5" t="s">
        <v>46</v>
      </c>
      <c r="V5" s="4">
        <v>220</v>
      </c>
      <c r="W5" s="5" t="s">
        <v>46</v>
      </c>
      <c r="X5" s="5" t="s">
        <v>45</v>
      </c>
      <c r="Y5" s="5" t="s">
        <v>44</v>
      </c>
      <c r="Z5" s="5" t="s">
        <v>47</v>
      </c>
      <c r="AA5" s="5" t="s">
        <v>47</v>
      </c>
      <c r="AB5" s="5" t="s">
        <v>47</v>
      </c>
      <c r="AC5" s="4">
        <v>226</v>
      </c>
      <c r="AD5" s="5" t="s">
        <v>47</v>
      </c>
      <c r="AE5" s="5" t="s">
        <v>44</v>
      </c>
      <c r="AF5" s="5" t="s">
        <v>45</v>
      </c>
      <c r="AG5" s="5" t="s">
        <v>45</v>
      </c>
      <c r="AH5" s="5" t="s">
        <v>44</v>
      </c>
      <c r="AI5" s="5" t="s">
        <v>46</v>
      </c>
      <c r="AJ5" s="4">
        <v>239</v>
      </c>
      <c r="AK5" s="5" t="s">
        <v>44</v>
      </c>
      <c r="AL5" s="5" t="s">
        <v>45</v>
      </c>
      <c r="AM5" s="5" t="s">
        <v>43</v>
      </c>
      <c r="AN5" s="5" t="s">
        <v>43</v>
      </c>
      <c r="AO5" s="5" t="s">
        <v>46</v>
      </c>
      <c r="AP5" s="5" t="s">
        <v>46</v>
      </c>
    </row>
    <row r="6" spans="1:42" ht="15">
      <c r="A6" s="2">
        <v>5</v>
      </c>
      <c r="B6" s="3" t="s">
        <v>51</v>
      </c>
      <c r="C6" s="4">
        <v>370</v>
      </c>
      <c r="D6" s="5" t="s">
        <v>45</v>
      </c>
      <c r="E6" s="5" t="s">
        <v>46</v>
      </c>
      <c r="F6" s="5" t="s">
        <v>46</v>
      </c>
      <c r="G6" s="5" t="s">
        <v>43</v>
      </c>
      <c r="H6" s="5" t="s">
        <v>44</v>
      </c>
      <c r="I6" s="4">
        <v>270</v>
      </c>
      <c r="J6" s="5" t="s">
        <v>44</v>
      </c>
      <c r="K6" s="5" t="s">
        <v>43</v>
      </c>
      <c r="L6" s="5" t="s">
        <v>44</v>
      </c>
      <c r="M6" s="5" t="s">
        <v>45</v>
      </c>
      <c r="N6" s="5" t="s">
        <v>45</v>
      </c>
      <c r="O6" s="4">
        <v>369</v>
      </c>
      <c r="P6" s="5" t="s">
        <v>45</v>
      </c>
      <c r="Q6" s="5" t="s">
        <v>46</v>
      </c>
      <c r="R6" s="5" t="s">
        <v>46</v>
      </c>
      <c r="S6" s="5" t="s">
        <v>44</v>
      </c>
      <c r="T6" s="5" t="s">
        <v>45</v>
      </c>
      <c r="U6" s="5" t="s">
        <v>45</v>
      </c>
      <c r="V6" s="4">
        <v>369</v>
      </c>
      <c r="W6" s="5" t="s">
        <v>45</v>
      </c>
      <c r="X6" s="5" t="s">
        <v>47</v>
      </c>
      <c r="Y6" s="5" t="s">
        <v>46</v>
      </c>
      <c r="Z6" s="5" t="s">
        <v>46</v>
      </c>
      <c r="AA6" s="5" t="s">
        <v>43</v>
      </c>
      <c r="AB6" s="5" t="s">
        <v>46</v>
      </c>
      <c r="AC6" s="4">
        <v>360</v>
      </c>
      <c r="AD6" s="5" t="s">
        <v>47</v>
      </c>
      <c r="AE6" s="5" t="s">
        <v>45</v>
      </c>
      <c r="AF6" s="5" t="s">
        <v>45</v>
      </c>
      <c r="AG6" s="5" t="s">
        <v>45</v>
      </c>
      <c r="AH6" s="5" t="s">
        <v>46</v>
      </c>
      <c r="AI6" s="5" t="s">
        <v>43</v>
      </c>
      <c r="AJ6" s="4">
        <v>288</v>
      </c>
      <c r="AK6" s="5" t="s">
        <v>45</v>
      </c>
      <c r="AL6" s="5" t="s">
        <v>45</v>
      </c>
      <c r="AM6" s="5" t="s">
        <v>46</v>
      </c>
      <c r="AN6" s="5" t="s">
        <v>46</v>
      </c>
      <c r="AO6" s="5" t="s">
        <v>45</v>
      </c>
      <c r="AP6" s="5" t="s">
        <v>45</v>
      </c>
    </row>
    <row r="7" spans="1:42" ht="15">
      <c r="A7" s="2">
        <v>6</v>
      </c>
      <c r="B7" s="3" t="s">
        <v>52</v>
      </c>
      <c r="C7" s="4">
        <v>343</v>
      </c>
      <c r="D7" s="5" t="s">
        <v>43</v>
      </c>
      <c r="E7" s="5" t="s">
        <v>44</v>
      </c>
      <c r="F7" s="5" t="s">
        <v>45</v>
      </c>
      <c r="G7" s="5" t="s">
        <v>47</v>
      </c>
      <c r="H7" s="5" t="s">
        <v>46</v>
      </c>
      <c r="I7" s="4">
        <v>292</v>
      </c>
      <c r="J7" s="5" t="s">
        <v>43</v>
      </c>
      <c r="K7" s="5" t="s">
        <v>44</v>
      </c>
      <c r="L7" s="5" t="s">
        <v>43</v>
      </c>
      <c r="M7" s="5" t="s">
        <v>43</v>
      </c>
      <c r="N7" s="5" t="s">
        <v>44</v>
      </c>
      <c r="O7" s="4">
        <v>295</v>
      </c>
      <c r="P7" s="5" t="s">
        <v>45</v>
      </c>
      <c r="Q7" s="5" t="s">
        <v>45</v>
      </c>
      <c r="R7" s="5" t="s">
        <v>46</v>
      </c>
      <c r="S7" s="5" t="s">
        <v>45</v>
      </c>
      <c r="T7" s="5" t="s">
        <v>46</v>
      </c>
      <c r="U7" s="5" t="s">
        <v>45</v>
      </c>
      <c r="V7" s="4">
        <v>295</v>
      </c>
      <c r="W7" s="5" t="s">
        <v>44</v>
      </c>
      <c r="X7" s="5" t="s">
        <v>46</v>
      </c>
      <c r="Y7" s="5" t="s">
        <v>43</v>
      </c>
      <c r="Z7" s="5" t="s">
        <v>46</v>
      </c>
      <c r="AA7" s="5" t="s">
        <v>45</v>
      </c>
      <c r="AB7" s="5" t="s">
        <v>46</v>
      </c>
      <c r="AD7" s="5" t="s">
        <v>53</v>
      </c>
      <c r="AE7" s="5" t="s">
        <v>53</v>
      </c>
      <c r="AF7" s="5" t="s">
        <v>53</v>
      </c>
      <c r="AG7" s="5" t="s">
        <v>53</v>
      </c>
      <c r="AH7" s="5" t="s">
        <v>53</v>
      </c>
      <c r="AI7" s="5" t="s">
        <v>53</v>
      </c>
      <c r="AJ7" s="4">
        <v>277</v>
      </c>
      <c r="AK7" s="5" t="s">
        <v>43</v>
      </c>
      <c r="AL7" s="5" t="s">
        <v>46</v>
      </c>
      <c r="AM7" s="5" t="s">
        <v>47</v>
      </c>
      <c r="AN7" s="5" t="s">
        <v>44</v>
      </c>
      <c r="AO7" s="5" t="s">
        <v>43</v>
      </c>
      <c r="AP7" s="5" t="s">
        <v>44</v>
      </c>
    </row>
    <row r="8" spans="1:42" ht="15">
      <c r="A8" s="2">
        <v>7</v>
      </c>
      <c r="B8" s="3" t="s">
        <v>54</v>
      </c>
      <c r="D8" s="5" t="s">
        <v>53</v>
      </c>
      <c r="E8" s="5" t="s">
        <v>53</v>
      </c>
      <c r="F8" s="5" t="s">
        <v>53</v>
      </c>
      <c r="G8" s="5" t="s">
        <v>53</v>
      </c>
      <c r="H8" s="5" t="s">
        <v>53</v>
      </c>
      <c r="J8" s="5" t="s">
        <v>53</v>
      </c>
      <c r="K8" s="5" t="s">
        <v>53</v>
      </c>
      <c r="L8" s="5" t="s">
        <v>53</v>
      </c>
      <c r="M8" s="5" t="s">
        <v>53</v>
      </c>
      <c r="N8" s="5" t="s">
        <v>53</v>
      </c>
      <c r="P8" s="5" t="s">
        <v>53</v>
      </c>
      <c r="Q8" s="5" t="s">
        <v>53</v>
      </c>
      <c r="R8" s="5" t="s">
        <v>53</v>
      </c>
      <c r="S8" s="5" t="s">
        <v>53</v>
      </c>
      <c r="T8" s="5" t="s">
        <v>53</v>
      </c>
      <c r="U8" s="5" t="s">
        <v>53</v>
      </c>
      <c r="W8" s="5" t="s">
        <v>53</v>
      </c>
      <c r="X8" s="5" t="s">
        <v>53</v>
      </c>
      <c r="Y8" s="5" t="s">
        <v>53</v>
      </c>
      <c r="Z8" s="5" t="s">
        <v>53</v>
      </c>
      <c r="AA8" s="5" t="s">
        <v>53</v>
      </c>
      <c r="AB8" s="5" t="s">
        <v>53</v>
      </c>
      <c r="AD8" s="5" t="s">
        <v>53</v>
      </c>
      <c r="AE8" s="5" t="s">
        <v>53</v>
      </c>
      <c r="AF8" s="5" t="s">
        <v>53</v>
      </c>
      <c r="AG8" s="5" t="s">
        <v>53</v>
      </c>
      <c r="AH8" s="5" t="s">
        <v>53</v>
      </c>
      <c r="AI8" s="5" t="s">
        <v>53</v>
      </c>
      <c r="AK8" s="5" t="s">
        <v>53</v>
      </c>
      <c r="AL8" s="5" t="s">
        <v>53</v>
      </c>
      <c r="AM8" s="5" t="s">
        <v>53</v>
      </c>
      <c r="AN8" s="5" t="s">
        <v>53</v>
      </c>
      <c r="AO8" s="5" t="s">
        <v>53</v>
      </c>
      <c r="AP8" s="5" t="s">
        <v>53</v>
      </c>
    </row>
    <row r="9" spans="1:42" ht="15">
      <c r="A9" s="2">
        <v>8</v>
      </c>
      <c r="B9" s="3" t="s">
        <v>55</v>
      </c>
      <c r="C9" s="4">
        <v>257</v>
      </c>
      <c r="D9" s="5" t="s">
        <v>45</v>
      </c>
      <c r="E9" s="5" t="s">
        <v>46</v>
      </c>
      <c r="F9" s="5" t="s">
        <v>45</v>
      </c>
      <c r="G9" s="5" t="s">
        <v>46</v>
      </c>
      <c r="H9" s="5" t="s">
        <v>47</v>
      </c>
      <c r="I9" s="4">
        <v>264</v>
      </c>
      <c r="J9" s="5" t="s">
        <v>45</v>
      </c>
      <c r="K9" s="5" t="s">
        <v>46</v>
      </c>
      <c r="L9" s="5" t="s">
        <v>45</v>
      </c>
      <c r="M9" s="5" t="s">
        <v>44</v>
      </c>
      <c r="N9" s="5" t="s">
        <v>43</v>
      </c>
      <c r="O9" s="4">
        <v>241</v>
      </c>
      <c r="P9" s="5" t="s">
        <v>46</v>
      </c>
      <c r="Q9" s="5" t="s">
        <v>45</v>
      </c>
      <c r="R9" s="5" t="s">
        <v>46</v>
      </c>
      <c r="S9" s="5" t="s">
        <v>46</v>
      </c>
      <c r="T9" s="5" t="s">
        <v>46</v>
      </c>
      <c r="U9" s="5" t="s">
        <v>45</v>
      </c>
      <c r="V9" s="4">
        <v>241</v>
      </c>
      <c r="W9" s="5" t="s">
        <v>45</v>
      </c>
      <c r="X9" s="5" t="s">
        <v>45</v>
      </c>
      <c r="Y9" s="5" t="s">
        <v>46</v>
      </c>
      <c r="Z9" s="5" t="s">
        <v>47</v>
      </c>
      <c r="AA9" s="5" t="s">
        <v>46</v>
      </c>
      <c r="AB9" s="5" t="s">
        <v>45</v>
      </c>
      <c r="AC9" s="4">
        <v>258</v>
      </c>
      <c r="AD9" s="5" t="s">
        <v>45</v>
      </c>
      <c r="AE9" s="5" t="s">
        <v>46</v>
      </c>
      <c r="AF9" s="5" t="s">
        <v>46</v>
      </c>
      <c r="AG9" s="5" t="s">
        <v>46</v>
      </c>
      <c r="AH9" s="5" t="s">
        <v>47</v>
      </c>
      <c r="AI9" s="5" t="s">
        <v>47</v>
      </c>
      <c r="AJ9" s="4">
        <v>285</v>
      </c>
      <c r="AK9" s="5" t="s">
        <v>46</v>
      </c>
      <c r="AL9" s="5" t="s">
        <v>45</v>
      </c>
      <c r="AM9" s="5" t="s">
        <v>45</v>
      </c>
      <c r="AN9" s="5" t="s">
        <v>45</v>
      </c>
      <c r="AO9" s="5" t="s">
        <v>46</v>
      </c>
      <c r="AP9" s="5" t="s">
        <v>45</v>
      </c>
    </row>
    <row r="10" spans="1:42" ht="15">
      <c r="A10" s="2">
        <v>9</v>
      </c>
      <c r="B10" s="3" t="s">
        <v>56</v>
      </c>
      <c r="C10" s="4">
        <v>296</v>
      </c>
      <c r="D10" s="5" t="s">
        <v>45</v>
      </c>
      <c r="E10" s="5" t="s">
        <v>47</v>
      </c>
      <c r="F10" s="5" t="s">
        <v>45</v>
      </c>
      <c r="G10" s="5" t="s">
        <v>46</v>
      </c>
      <c r="H10" s="5" t="s">
        <v>45</v>
      </c>
      <c r="I10" s="4">
        <v>275</v>
      </c>
      <c r="J10" s="5" t="s">
        <v>47</v>
      </c>
      <c r="K10" s="5" t="s">
        <v>47</v>
      </c>
      <c r="L10" s="5" t="s">
        <v>45</v>
      </c>
      <c r="M10" s="5" t="s">
        <v>46</v>
      </c>
      <c r="N10" s="5" t="s">
        <v>45</v>
      </c>
      <c r="O10" s="4">
        <v>288</v>
      </c>
      <c r="P10" s="5" t="s">
        <v>46</v>
      </c>
      <c r="Q10" s="5" t="s">
        <v>47</v>
      </c>
      <c r="R10" s="5" t="s">
        <v>45</v>
      </c>
      <c r="S10" s="5" t="s">
        <v>46</v>
      </c>
      <c r="T10" s="5" t="s">
        <v>46</v>
      </c>
      <c r="U10" s="5" t="s">
        <v>45</v>
      </c>
      <c r="V10" s="4">
        <v>283</v>
      </c>
      <c r="W10" s="5" t="s">
        <v>47</v>
      </c>
      <c r="X10" s="5" t="s">
        <v>45</v>
      </c>
      <c r="Y10" s="5" t="s">
        <v>46</v>
      </c>
      <c r="Z10" s="5" t="s">
        <v>46</v>
      </c>
      <c r="AA10" s="5" t="s">
        <v>45</v>
      </c>
      <c r="AB10" s="5" t="s">
        <v>47</v>
      </c>
      <c r="AC10" s="4">
        <v>300</v>
      </c>
      <c r="AD10" s="5" t="s">
        <v>46</v>
      </c>
      <c r="AE10" s="5" t="s">
        <v>45</v>
      </c>
      <c r="AF10" s="5" t="s">
        <v>45</v>
      </c>
      <c r="AG10" s="5" t="s">
        <v>46</v>
      </c>
      <c r="AH10" s="5" t="s">
        <v>45</v>
      </c>
      <c r="AI10" s="5" t="s">
        <v>46</v>
      </c>
      <c r="AJ10" s="4">
        <v>291</v>
      </c>
      <c r="AK10" s="5" t="s">
        <v>45</v>
      </c>
      <c r="AL10" s="5" t="s">
        <v>45</v>
      </c>
      <c r="AM10" s="5" t="s">
        <v>46</v>
      </c>
      <c r="AN10" s="5" t="s">
        <v>46</v>
      </c>
      <c r="AO10" s="5" t="s">
        <v>45</v>
      </c>
      <c r="AP10" s="5" t="s">
        <v>46</v>
      </c>
    </row>
    <row r="11" spans="1:42" ht="15">
      <c r="A11" s="2">
        <v>10</v>
      </c>
      <c r="B11" s="3" t="s">
        <v>57</v>
      </c>
      <c r="C11" s="4">
        <v>304</v>
      </c>
      <c r="D11" s="5" t="s">
        <v>43</v>
      </c>
      <c r="E11" s="5" t="s">
        <v>46</v>
      </c>
      <c r="F11" s="5" t="s">
        <v>47</v>
      </c>
      <c r="G11" s="5" t="s">
        <v>45</v>
      </c>
      <c r="H11" s="5" t="s">
        <v>47</v>
      </c>
      <c r="I11" s="4">
        <v>296</v>
      </c>
      <c r="J11" s="5" t="s">
        <v>46</v>
      </c>
      <c r="K11" s="5" t="s">
        <v>45</v>
      </c>
      <c r="L11" s="5" t="s">
        <v>47</v>
      </c>
      <c r="M11" s="5" t="s">
        <v>47</v>
      </c>
      <c r="N11" s="5" t="s">
        <v>47</v>
      </c>
      <c r="O11" s="4">
        <v>282</v>
      </c>
      <c r="P11" s="5" t="s">
        <v>45</v>
      </c>
      <c r="Q11" s="5" t="s">
        <v>47</v>
      </c>
      <c r="R11" s="5" t="s">
        <v>46</v>
      </c>
      <c r="S11" s="5" t="s">
        <v>46</v>
      </c>
      <c r="T11" s="5" t="s">
        <v>43</v>
      </c>
      <c r="U11" s="5" t="s">
        <v>46</v>
      </c>
      <c r="V11" s="4">
        <v>282</v>
      </c>
      <c r="W11" s="5" t="s">
        <v>46</v>
      </c>
      <c r="X11" s="5" t="s">
        <v>43</v>
      </c>
      <c r="Y11" s="5" t="s">
        <v>44</v>
      </c>
      <c r="Z11" s="5" t="s">
        <v>46</v>
      </c>
      <c r="AA11" s="5" t="s">
        <v>46</v>
      </c>
      <c r="AB11" s="5" t="s">
        <v>43</v>
      </c>
      <c r="AC11" s="4">
        <v>292</v>
      </c>
      <c r="AD11" s="5" t="s">
        <v>45</v>
      </c>
      <c r="AE11" s="5" t="s">
        <v>46</v>
      </c>
      <c r="AF11" s="5" t="s">
        <v>47</v>
      </c>
      <c r="AG11" s="5" t="s">
        <v>46</v>
      </c>
      <c r="AH11" s="5" t="s">
        <v>43</v>
      </c>
      <c r="AI11" s="5" t="s">
        <v>47</v>
      </c>
      <c r="AJ11" s="4">
        <v>332</v>
      </c>
      <c r="AK11" s="5" t="s">
        <v>46</v>
      </c>
      <c r="AL11" s="5" t="s">
        <v>43</v>
      </c>
      <c r="AM11" s="5" t="s">
        <v>47</v>
      </c>
      <c r="AN11" s="5" t="s">
        <v>45</v>
      </c>
      <c r="AO11" s="5" t="s">
        <v>46</v>
      </c>
      <c r="AP11" s="5" t="s">
        <v>45</v>
      </c>
    </row>
    <row r="12" spans="1:42" ht="15">
      <c r="A12" s="2">
        <v>11</v>
      </c>
      <c r="B12" s="3" t="s">
        <v>58</v>
      </c>
      <c r="C12" s="4">
        <v>264</v>
      </c>
      <c r="D12" s="5" t="s">
        <v>46</v>
      </c>
      <c r="E12" s="5" t="s">
        <v>45</v>
      </c>
      <c r="F12" s="5" t="s">
        <v>47</v>
      </c>
      <c r="G12" s="5" t="s">
        <v>46</v>
      </c>
      <c r="H12" s="5" t="s">
        <v>45</v>
      </c>
      <c r="I12" s="4">
        <v>268</v>
      </c>
      <c r="J12" s="5" t="s">
        <v>43</v>
      </c>
      <c r="K12" s="5" t="s">
        <v>44</v>
      </c>
      <c r="L12" s="5" t="s">
        <v>45</v>
      </c>
      <c r="M12" s="5" t="s">
        <v>44</v>
      </c>
      <c r="N12" s="5" t="s">
        <v>43</v>
      </c>
      <c r="O12" s="4">
        <v>245</v>
      </c>
      <c r="P12" s="5" t="s">
        <v>46</v>
      </c>
      <c r="Q12" s="5" t="s">
        <v>45</v>
      </c>
      <c r="R12" s="5" t="s">
        <v>46</v>
      </c>
      <c r="S12" s="5" t="s">
        <v>46</v>
      </c>
      <c r="T12" s="5" t="s">
        <v>45</v>
      </c>
      <c r="U12" s="5" t="s">
        <v>45</v>
      </c>
      <c r="V12" s="4">
        <v>245</v>
      </c>
      <c r="W12" s="5" t="s">
        <v>46</v>
      </c>
      <c r="X12" s="5" t="s">
        <v>45</v>
      </c>
      <c r="Y12" s="5" t="s">
        <v>46</v>
      </c>
      <c r="Z12" s="5" t="s">
        <v>46</v>
      </c>
      <c r="AA12" s="5" t="s">
        <v>46</v>
      </c>
      <c r="AB12" s="5" t="s">
        <v>45</v>
      </c>
      <c r="AC12" s="4">
        <v>249</v>
      </c>
      <c r="AD12" s="5" t="s">
        <v>47</v>
      </c>
      <c r="AE12" s="5" t="s">
        <v>46</v>
      </c>
      <c r="AF12" s="5" t="s">
        <v>47</v>
      </c>
      <c r="AG12" s="5" t="s">
        <v>46</v>
      </c>
      <c r="AH12" s="5" t="s">
        <v>45</v>
      </c>
      <c r="AI12" s="5" t="s">
        <v>46</v>
      </c>
      <c r="AJ12" s="4">
        <v>259</v>
      </c>
      <c r="AK12" s="5" t="s">
        <v>46</v>
      </c>
      <c r="AL12" s="5" t="s">
        <v>45</v>
      </c>
      <c r="AM12" s="5" t="s">
        <v>45</v>
      </c>
      <c r="AN12" s="5" t="s">
        <v>47</v>
      </c>
      <c r="AO12" s="5" t="s">
        <v>45</v>
      </c>
      <c r="AP12" s="5" t="s">
        <v>46</v>
      </c>
    </row>
    <row r="13" spans="1:42" ht="15">
      <c r="A13" s="2">
        <v>12</v>
      </c>
      <c r="B13" s="3" t="s">
        <v>59</v>
      </c>
      <c r="C13" s="4">
        <v>269</v>
      </c>
      <c r="D13" s="5" t="s">
        <v>46</v>
      </c>
      <c r="E13" s="5" t="s">
        <v>45</v>
      </c>
      <c r="F13" s="5" t="s">
        <v>46</v>
      </c>
      <c r="G13" s="5" t="s">
        <v>45</v>
      </c>
      <c r="H13" s="5" t="s">
        <v>47</v>
      </c>
      <c r="I13" s="4">
        <v>260</v>
      </c>
      <c r="J13" s="5" t="s">
        <v>45</v>
      </c>
      <c r="K13" s="5" t="s">
        <v>46</v>
      </c>
      <c r="L13" s="5" t="s">
        <v>46</v>
      </c>
      <c r="M13" s="5" t="s">
        <v>47</v>
      </c>
      <c r="N13" s="5" t="s">
        <v>45</v>
      </c>
      <c r="O13" s="4">
        <v>260</v>
      </c>
      <c r="P13" s="5" t="s">
        <v>45</v>
      </c>
      <c r="Q13" s="5" t="s">
        <v>45</v>
      </c>
      <c r="R13" s="5" t="s">
        <v>46</v>
      </c>
      <c r="S13" s="5" t="s">
        <v>46</v>
      </c>
      <c r="T13" s="5" t="s">
        <v>45</v>
      </c>
      <c r="U13" s="5" t="s">
        <v>45</v>
      </c>
      <c r="V13" s="4">
        <v>260</v>
      </c>
      <c r="W13" s="5" t="s">
        <v>45</v>
      </c>
      <c r="X13" s="5" t="s">
        <v>46</v>
      </c>
      <c r="Y13" s="5" t="s">
        <v>45</v>
      </c>
      <c r="Z13" s="5" t="s">
        <v>45</v>
      </c>
      <c r="AA13" s="5" t="s">
        <v>46</v>
      </c>
      <c r="AB13" s="5" t="s">
        <v>45</v>
      </c>
      <c r="AC13" s="4">
        <v>263</v>
      </c>
      <c r="AD13" s="5" t="s">
        <v>46</v>
      </c>
      <c r="AE13" s="5" t="s">
        <v>47</v>
      </c>
      <c r="AF13" s="5" t="s">
        <v>45</v>
      </c>
      <c r="AG13" s="5" t="s">
        <v>47</v>
      </c>
      <c r="AH13" s="5" t="s">
        <v>47</v>
      </c>
      <c r="AI13" s="5" t="s">
        <v>47</v>
      </c>
      <c r="AJ13" s="4">
        <v>270</v>
      </c>
      <c r="AK13" s="5" t="s">
        <v>46</v>
      </c>
      <c r="AL13" s="5" t="s">
        <v>45</v>
      </c>
      <c r="AM13" s="5" t="s">
        <v>43</v>
      </c>
      <c r="AN13" s="5" t="s">
        <v>46</v>
      </c>
      <c r="AO13" s="5" t="s">
        <v>45</v>
      </c>
      <c r="AP13" s="5" t="s">
        <v>46</v>
      </c>
    </row>
    <row r="14" spans="1:42" ht="15">
      <c r="A14" s="2">
        <v>13</v>
      </c>
      <c r="B14" s="3" t="s">
        <v>60</v>
      </c>
      <c r="C14" s="4">
        <v>275</v>
      </c>
      <c r="D14" s="5" t="s">
        <v>45</v>
      </c>
      <c r="E14" s="5" t="s">
        <v>46</v>
      </c>
      <c r="F14" s="5" t="s">
        <v>46</v>
      </c>
      <c r="G14" s="5" t="s">
        <v>45</v>
      </c>
      <c r="H14" s="5" t="s">
        <v>46</v>
      </c>
      <c r="I14" s="4">
        <v>282</v>
      </c>
      <c r="J14" s="5" t="s">
        <v>45</v>
      </c>
      <c r="K14" s="5" t="s">
        <v>46</v>
      </c>
      <c r="L14" s="5" t="s">
        <v>46</v>
      </c>
      <c r="M14" s="5" t="s">
        <v>45</v>
      </c>
      <c r="N14" s="5" t="s">
        <v>45</v>
      </c>
      <c r="O14" s="4">
        <v>249</v>
      </c>
      <c r="P14" s="5" t="s">
        <v>45</v>
      </c>
      <c r="Q14" s="5" t="s">
        <v>47</v>
      </c>
      <c r="R14" s="5" t="s">
        <v>44</v>
      </c>
      <c r="S14" s="5" t="s">
        <v>46</v>
      </c>
      <c r="T14" s="5" t="s">
        <v>47</v>
      </c>
      <c r="U14" s="5" t="s">
        <v>45</v>
      </c>
      <c r="V14" s="4">
        <v>249</v>
      </c>
      <c r="W14" s="5" t="s">
        <v>46</v>
      </c>
      <c r="X14" s="5" t="s">
        <v>45</v>
      </c>
      <c r="Y14" s="5" t="s">
        <v>47</v>
      </c>
      <c r="Z14" s="5" t="s">
        <v>47</v>
      </c>
      <c r="AA14" s="5" t="s">
        <v>46</v>
      </c>
      <c r="AB14" s="5" t="s">
        <v>45</v>
      </c>
      <c r="AC14" s="4">
        <v>275</v>
      </c>
      <c r="AD14" s="5" t="s">
        <v>46</v>
      </c>
      <c r="AE14" s="5" t="s">
        <v>46</v>
      </c>
      <c r="AF14" s="5" t="s">
        <v>45</v>
      </c>
      <c r="AG14" s="5" t="s">
        <v>45</v>
      </c>
      <c r="AH14" s="5" t="s">
        <v>47</v>
      </c>
      <c r="AI14" s="5" t="s">
        <v>46</v>
      </c>
      <c r="AJ14" s="4">
        <v>270</v>
      </c>
      <c r="AK14" s="5" t="s">
        <v>45</v>
      </c>
      <c r="AL14" s="5" t="s">
        <v>45</v>
      </c>
      <c r="AM14" s="5" t="s">
        <v>46</v>
      </c>
      <c r="AN14" s="5" t="s">
        <v>46</v>
      </c>
      <c r="AO14" s="5" t="s">
        <v>47</v>
      </c>
      <c r="AP14" s="5" t="s">
        <v>45</v>
      </c>
    </row>
    <row r="15" spans="1:42" ht="15">
      <c r="A15" s="2">
        <v>14</v>
      </c>
      <c r="B15" s="3" t="s">
        <v>61</v>
      </c>
      <c r="C15" s="4">
        <v>269</v>
      </c>
      <c r="D15" s="5" t="s">
        <v>46</v>
      </c>
      <c r="E15" s="5" t="s">
        <v>45</v>
      </c>
      <c r="F15" s="5" t="s">
        <v>47</v>
      </c>
      <c r="G15" s="5" t="s">
        <v>47</v>
      </c>
      <c r="H15" s="5" t="s">
        <v>45</v>
      </c>
      <c r="I15" s="4">
        <v>234</v>
      </c>
      <c r="J15" s="5" t="s">
        <v>46</v>
      </c>
      <c r="K15" s="5" t="s">
        <v>45</v>
      </c>
      <c r="L15" s="5" t="s">
        <v>44</v>
      </c>
      <c r="M15" s="5" t="s">
        <v>47</v>
      </c>
      <c r="N15" s="5" t="s">
        <v>45</v>
      </c>
      <c r="O15" s="4">
        <v>249</v>
      </c>
      <c r="P15" s="5" t="s">
        <v>45</v>
      </c>
      <c r="Q15" s="5" t="s">
        <v>46</v>
      </c>
      <c r="R15" s="5" t="s">
        <v>47</v>
      </c>
      <c r="S15" s="5" t="s">
        <v>47</v>
      </c>
      <c r="T15" s="5" t="s">
        <v>46</v>
      </c>
      <c r="U15" s="5" t="s">
        <v>45</v>
      </c>
      <c r="V15" s="4">
        <v>249</v>
      </c>
      <c r="W15" s="5" t="s">
        <v>45</v>
      </c>
      <c r="X15" s="5" t="s">
        <v>46</v>
      </c>
      <c r="Y15" s="5" t="s">
        <v>46</v>
      </c>
      <c r="Z15" s="5" t="s">
        <v>47</v>
      </c>
      <c r="AA15" s="5" t="s">
        <v>45</v>
      </c>
      <c r="AB15" s="5" t="s">
        <v>44</v>
      </c>
      <c r="AC15" s="4">
        <v>250</v>
      </c>
      <c r="AD15" s="5" t="s">
        <v>47</v>
      </c>
      <c r="AE15" s="5" t="s">
        <v>47</v>
      </c>
      <c r="AF15" s="5" t="s">
        <v>47</v>
      </c>
      <c r="AG15" s="5" t="s">
        <v>46</v>
      </c>
      <c r="AH15" s="5" t="s">
        <v>45</v>
      </c>
      <c r="AI15" s="5" t="s">
        <v>47</v>
      </c>
      <c r="AJ15" s="4">
        <v>214</v>
      </c>
      <c r="AK15" s="5" t="s">
        <v>44</v>
      </c>
      <c r="AL15" s="5" t="s">
        <v>43</v>
      </c>
      <c r="AM15" s="5" t="s">
        <v>47</v>
      </c>
      <c r="AN15" s="5" t="s">
        <v>46</v>
      </c>
      <c r="AO15" s="5" t="s">
        <v>45</v>
      </c>
      <c r="AP15" s="5" t="s">
        <v>47</v>
      </c>
    </row>
    <row r="16" spans="1:42" ht="15">
      <c r="A16" s="2">
        <v>15</v>
      </c>
      <c r="B16" s="3" t="s">
        <v>62</v>
      </c>
      <c r="C16" s="4">
        <v>316</v>
      </c>
      <c r="D16" s="5" t="s">
        <v>46</v>
      </c>
      <c r="E16" s="5" t="s">
        <v>45</v>
      </c>
      <c r="F16" s="5" t="s">
        <v>46</v>
      </c>
      <c r="G16" s="5" t="s">
        <v>44</v>
      </c>
      <c r="H16" s="5" t="s">
        <v>43</v>
      </c>
      <c r="J16" s="5" t="s">
        <v>53</v>
      </c>
      <c r="K16" s="5" t="s">
        <v>53</v>
      </c>
      <c r="L16" s="5" t="s">
        <v>53</v>
      </c>
      <c r="M16" s="5" t="s">
        <v>53</v>
      </c>
      <c r="N16" s="5" t="s">
        <v>53</v>
      </c>
      <c r="P16" s="5" t="s">
        <v>53</v>
      </c>
      <c r="Q16" s="5" t="s">
        <v>53</v>
      </c>
      <c r="R16" s="5" t="s">
        <v>53</v>
      </c>
      <c r="S16" s="5" t="s">
        <v>53</v>
      </c>
      <c r="T16" s="5" t="s">
        <v>53</v>
      </c>
      <c r="U16" s="5" t="s">
        <v>53</v>
      </c>
      <c r="W16" s="5" t="s">
        <v>53</v>
      </c>
      <c r="X16" s="5" t="s">
        <v>53</v>
      </c>
      <c r="Y16" s="5" t="s">
        <v>53</v>
      </c>
      <c r="Z16" s="5" t="s">
        <v>53</v>
      </c>
      <c r="AA16" s="5" t="s">
        <v>53</v>
      </c>
      <c r="AB16" s="5" t="s">
        <v>53</v>
      </c>
      <c r="AC16" s="4">
        <v>299</v>
      </c>
      <c r="AD16" s="5" t="s">
        <v>43</v>
      </c>
      <c r="AE16" s="5" t="s">
        <v>46</v>
      </c>
      <c r="AF16" s="5" t="s">
        <v>44</v>
      </c>
      <c r="AG16" s="5" t="s">
        <v>46</v>
      </c>
      <c r="AH16" s="5" t="s">
        <v>44</v>
      </c>
      <c r="AI16" s="5" t="s">
        <v>43</v>
      </c>
      <c r="AK16" s="5" t="s">
        <v>53</v>
      </c>
      <c r="AL16" s="5" t="s">
        <v>53</v>
      </c>
      <c r="AM16" s="5" t="s">
        <v>53</v>
      </c>
      <c r="AN16" s="5" t="s">
        <v>53</v>
      </c>
      <c r="AO16" s="5" t="s">
        <v>53</v>
      </c>
      <c r="AP16" s="5" t="s">
        <v>53</v>
      </c>
    </row>
    <row r="17" spans="1:42" ht="15">
      <c r="A17" s="2">
        <v>16</v>
      </c>
      <c r="B17" s="3" t="s">
        <v>63</v>
      </c>
      <c r="C17" s="4">
        <v>267</v>
      </c>
      <c r="D17" s="5" t="s">
        <v>45</v>
      </c>
      <c r="E17" s="5" t="s">
        <v>46</v>
      </c>
      <c r="F17" s="5" t="s">
        <v>46</v>
      </c>
      <c r="G17" s="5" t="s">
        <v>43</v>
      </c>
      <c r="H17" s="5" t="s">
        <v>46</v>
      </c>
      <c r="I17" s="4">
        <v>235</v>
      </c>
      <c r="J17" s="5" t="s">
        <v>43</v>
      </c>
      <c r="K17" s="5" t="s">
        <v>44</v>
      </c>
      <c r="L17" s="5" t="s">
        <v>47</v>
      </c>
      <c r="M17" s="5" t="s">
        <v>47</v>
      </c>
      <c r="N17" s="5" t="s">
        <v>47</v>
      </c>
      <c r="O17" s="4">
        <v>236</v>
      </c>
      <c r="P17" s="5" t="s">
        <v>47</v>
      </c>
      <c r="Q17" s="5" t="s">
        <v>45</v>
      </c>
      <c r="R17" s="5" t="s">
        <v>46</v>
      </c>
      <c r="S17" s="5" t="s">
        <v>46</v>
      </c>
      <c r="T17" s="5" t="s">
        <v>45</v>
      </c>
      <c r="U17" s="5" t="s">
        <v>47</v>
      </c>
      <c r="V17" s="4">
        <v>236</v>
      </c>
      <c r="W17" s="5" t="s">
        <v>45</v>
      </c>
      <c r="X17" s="5" t="s">
        <v>44</v>
      </c>
      <c r="Y17" s="5" t="s">
        <v>45</v>
      </c>
      <c r="Z17" s="5" t="s">
        <v>45</v>
      </c>
      <c r="AA17" s="5" t="s">
        <v>47</v>
      </c>
      <c r="AB17" s="5" t="s">
        <v>46</v>
      </c>
      <c r="AD17" s="5" t="s">
        <v>53</v>
      </c>
      <c r="AE17" s="5" t="s">
        <v>53</v>
      </c>
      <c r="AF17" s="5" t="s">
        <v>53</v>
      </c>
      <c r="AG17" s="5" t="s">
        <v>53</v>
      </c>
      <c r="AH17" s="5" t="s">
        <v>53</v>
      </c>
      <c r="AI17" s="5" t="s">
        <v>53</v>
      </c>
      <c r="AJ17" s="4">
        <v>246</v>
      </c>
      <c r="AK17" s="5" t="s">
        <v>46</v>
      </c>
      <c r="AL17" s="5" t="s">
        <v>45</v>
      </c>
      <c r="AM17" s="5" t="s">
        <v>47</v>
      </c>
      <c r="AN17" s="5" t="s">
        <v>44</v>
      </c>
      <c r="AO17" s="5" t="s">
        <v>43</v>
      </c>
      <c r="AP17" s="5" t="s">
        <v>45</v>
      </c>
    </row>
    <row r="18" spans="1:42" ht="15">
      <c r="A18" s="2">
        <v>17</v>
      </c>
      <c r="B18" s="3" t="s">
        <v>64</v>
      </c>
      <c r="C18" s="4">
        <v>214</v>
      </c>
      <c r="D18" s="5" t="s">
        <v>47</v>
      </c>
      <c r="E18" s="5" t="s">
        <v>47</v>
      </c>
      <c r="F18" s="5" t="s">
        <v>46</v>
      </c>
      <c r="G18" s="5" t="s">
        <v>45</v>
      </c>
      <c r="H18" s="5" t="s">
        <v>46</v>
      </c>
      <c r="I18" s="4">
        <v>206</v>
      </c>
      <c r="J18" s="5" t="s">
        <v>44</v>
      </c>
      <c r="K18" s="5" t="s">
        <v>43</v>
      </c>
      <c r="L18" s="5" t="s">
        <v>44</v>
      </c>
      <c r="M18" s="5" t="s">
        <v>45</v>
      </c>
      <c r="N18" s="5" t="s">
        <v>46</v>
      </c>
      <c r="O18" s="4">
        <v>206</v>
      </c>
      <c r="P18" s="5" t="s">
        <v>45</v>
      </c>
      <c r="Q18" s="5" t="s">
        <v>44</v>
      </c>
      <c r="R18" s="5" t="s">
        <v>45</v>
      </c>
      <c r="S18" s="5" t="s">
        <v>46</v>
      </c>
      <c r="T18" s="5" t="s">
        <v>45</v>
      </c>
      <c r="U18" s="5" t="s">
        <v>46</v>
      </c>
      <c r="V18" s="4">
        <v>206</v>
      </c>
      <c r="W18" s="5" t="s">
        <v>45</v>
      </c>
      <c r="X18" s="5" t="s">
        <v>45</v>
      </c>
      <c r="Y18" s="5" t="s">
        <v>44</v>
      </c>
      <c r="Z18" s="5" t="s">
        <v>47</v>
      </c>
      <c r="AA18" s="5" t="s">
        <v>43</v>
      </c>
      <c r="AB18" s="5" t="s">
        <v>44</v>
      </c>
      <c r="AC18" s="4">
        <v>224</v>
      </c>
      <c r="AD18" s="5" t="s">
        <v>46</v>
      </c>
      <c r="AE18" s="5" t="s">
        <v>46</v>
      </c>
      <c r="AF18" s="5" t="s">
        <v>47</v>
      </c>
      <c r="AG18" s="5" t="s">
        <v>47</v>
      </c>
      <c r="AH18" s="5" t="s">
        <v>44</v>
      </c>
      <c r="AI18" s="5" t="s">
        <v>45</v>
      </c>
      <c r="AJ18" s="4">
        <v>223</v>
      </c>
      <c r="AK18" s="5" t="s">
        <v>44</v>
      </c>
      <c r="AL18" s="5" t="s">
        <v>45</v>
      </c>
      <c r="AM18" s="5" t="s">
        <v>43</v>
      </c>
      <c r="AN18" s="5" t="s">
        <v>46</v>
      </c>
      <c r="AO18" s="5" t="s">
        <v>47</v>
      </c>
      <c r="AP18" s="5" t="s">
        <v>45</v>
      </c>
    </row>
    <row r="19" spans="1:42" ht="15">
      <c r="A19" s="2">
        <v>18</v>
      </c>
      <c r="B19" s="3" t="s">
        <v>65</v>
      </c>
      <c r="C19" s="4">
        <v>314</v>
      </c>
      <c r="D19" s="5" t="s">
        <v>45</v>
      </c>
      <c r="E19" s="5" t="s">
        <v>46</v>
      </c>
      <c r="F19" s="5" t="s">
        <v>45</v>
      </c>
      <c r="G19" s="5" t="s">
        <v>45</v>
      </c>
      <c r="H19" s="5" t="s">
        <v>46</v>
      </c>
      <c r="I19" s="4">
        <v>295</v>
      </c>
      <c r="J19" s="5" t="s">
        <v>45</v>
      </c>
      <c r="K19" s="5" t="s">
        <v>46</v>
      </c>
      <c r="L19" s="5" t="s">
        <v>45</v>
      </c>
      <c r="M19" s="5" t="s">
        <v>46</v>
      </c>
      <c r="N19" s="5" t="s">
        <v>45</v>
      </c>
      <c r="O19" s="4">
        <v>279</v>
      </c>
      <c r="P19" s="5" t="s">
        <v>45</v>
      </c>
      <c r="Q19" s="5" t="s">
        <v>46</v>
      </c>
      <c r="R19" s="5" t="s">
        <v>47</v>
      </c>
      <c r="S19" s="5" t="s">
        <v>46</v>
      </c>
      <c r="T19" s="5" t="s">
        <v>45</v>
      </c>
      <c r="U19" s="5" t="s">
        <v>45</v>
      </c>
      <c r="V19" s="4">
        <v>279</v>
      </c>
      <c r="W19" s="5" t="s">
        <v>46</v>
      </c>
      <c r="X19" s="5" t="s">
        <v>45</v>
      </c>
      <c r="Y19" s="5" t="s">
        <v>45</v>
      </c>
      <c r="Z19" s="5" t="s">
        <v>45</v>
      </c>
      <c r="AA19" s="5" t="s">
        <v>45</v>
      </c>
      <c r="AB19" s="5" t="s">
        <v>46</v>
      </c>
      <c r="AC19" s="4">
        <v>296</v>
      </c>
      <c r="AD19" s="5" t="s">
        <v>45</v>
      </c>
      <c r="AE19" s="5" t="s">
        <v>47</v>
      </c>
      <c r="AF19" s="5" t="s">
        <v>46</v>
      </c>
      <c r="AG19" s="5" t="s">
        <v>45</v>
      </c>
      <c r="AH19" s="5" t="s">
        <v>47</v>
      </c>
      <c r="AI19" s="5" t="s">
        <v>46</v>
      </c>
      <c r="AJ19" s="4">
        <v>295</v>
      </c>
      <c r="AK19" s="5" t="s">
        <v>44</v>
      </c>
      <c r="AL19" s="5" t="s">
        <v>45</v>
      </c>
      <c r="AM19" s="5" t="s">
        <v>45</v>
      </c>
      <c r="AN19" s="5" t="s">
        <v>45</v>
      </c>
      <c r="AO19" s="5" t="s">
        <v>47</v>
      </c>
      <c r="AP19" s="5" t="s">
        <v>46</v>
      </c>
    </row>
    <row r="20" spans="1:42" ht="15">
      <c r="A20" s="2">
        <v>19</v>
      </c>
      <c r="B20" s="3" t="s">
        <v>66</v>
      </c>
      <c r="C20" s="4">
        <v>260</v>
      </c>
      <c r="D20" s="5" t="s">
        <v>46</v>
      </c>
      <c r="E20" s="5" t="s">
        <v>45</v>
      </c>
      <c r="F20" s="5" t="s">
        <v>45</v>
      </c>
      <c r="G20" s="5" t="s">
        <v>46</v>
      </c>
      <c r="H20" s="5" t="s">
        <v>46</v>
      </c>
      <c r="I20" s="4">
        <v>238</v>
      </c>
      <c r="J20" s="5" t="s">
        <v>45</v>
      </c>
      <c r="K20" s="5" t="s">
        <v>46</v>
      </c>
      <c r="L20" s="5" t="s">
        <v>46</v>
      </c>
      <c r="M20" s="5" t="s">
        <v>46</v>
      </c>
      <c r="N20" s="5" t="s">
        <v>45</v>
      </c>
      <c r="O20" s="4">
        <v>251</v>
      </c>
      <c r="P20" s="5" t="s">
        <v>46</v>
      </c>
      <c r="Q20" s="5" t="s">
        <v>46</v>
      </c>
      <c r="R20" s="5" t="s">
        <v>45</v>
      </c>
      <c r="S20" s="5" t="s">
        <v>47</v>
      </c>
      <c r="T20" s="5" t="s">
        <v>45</v>
      </c>
      <c r="U20" s="5" t="s">
        <v>44</v>
      </c>
      <c r="V20" s="4">
        <v>251</v>
      </c>
      <c r="W20" s="5" t="s">
        <v>45</v>
      </c>
      <c r="X20" s="5" t="s">
        <v>47</v>
      </c>
      <c r="Y20" s="5" t="s">
        <v>44</v>
      </c>
      <c r="Z20" s="5" t="s">
        <v>45</v>
      </c>
      <c r="AA20" s="5" t="s">
        <v>45</v>
      </c>
      <c r="AB20" s="5" t="s">
        <v>44</v>
      </c>
      <c r="AC20" s="4">
        <v>253</v>
      </c>
      <c r="AD20" s="5" t="s">
        <v>46</v>
      </c>
      <c r="AE20" s="5" t="s">
        <v>45</v>
      </c>
      <c r="AF20" s="5" t="s">
        <v>47</v>
      </c>
      <c r="AG20" s="5" t="s">
        <v>46</v>
      </c>
      <c r="AH20" s="5" t="s">
        <v>45</v>
      </c>
      <c r="AI20" s="5" t="s">
        <v>45</v>
      </c>
      <c r="AJ20" s="4">
        <v>240</v>
      </c>
      <c r="AK20" s="5" t="s">
        <v>47</v>
      </c>
      <c r="AL20" s="5" t="s">
        <v>45</v>
      </c>
      <c r="AM20" s="5" t="s">
        <v>46</v>
      </c>
      <c r="AN20" s="5" t="s">
        <v>44</v>
      </c>
      <c r="AO20" s="5" t="s">
        <v>45</v>
      </c>
      <c r="AP20" s="5" t="s">
        <v>47</v>
      </c>
    </row>
    <row r="21" spans="1:42" ht="15">
      <c r="A21" s="2">
        <v>20</v>
      </c>
      <c r="B21" s="3" t="s">
        <v>67</v>
      </c>
      <c r="C21" s="4">
        <v>304</v>
      </c>
      <c r="D21" s="5" t="s">
        <v>45</v>
      </c>
      <c r="E21" s="5" t="s">
        <v>46</v>
      </c>
      <c r="F21" s="5" t="s">
        <v>45</v>
      </c>
      <c r="G21" s="5" t="s">
        <v>46</v>
      </c>
      <c r="H21" s="5" t="s">
        <v>46</v>
      </c>
      <c r="I21" s="4">
        <v>257</v>
      </c>
      <c r="J21" s="5" t="s">
        <v>45</v>
      </c>
      <c r="K21" s="5" t="s">
        <v>46</v>
      </c>
      <c r="L21" s="5" t="s">
        <v>45</v>
      </c>
      <c r="M21" s="5" t="s">
        <v>46</v>
      </c>
      <c r="N21" s="5" t="s">
        <v>47</v>
      </c>
      <c r="O21" s="4">
        <v>299</v>
      </c>
      <c r="P21" s="5" t="s">
        <v>47</v>
      </c>
      <c r="Q21" s="5" t="s">
        <v>47</v>
      </c>
      <c r="R21" s="5" t="s">
        <v>45</v>
      </c>
      <c r="S21" s="5" t="s">
        <v>45</v>
      </c>
      <c r="T21" s="5" t="s">
        <v>46</v>
      </c>
      <c r="U21" s="5" t="s">
        <v>45</v>
      </c>
      <c r="V21" s="4">
        <v>299</v>
      </c>
      <c r="W21" s="5" t="s">
        <v>46</v>
      </c>
      <c r="X21" s="5" t="s">
        <v>45</v>
      </c>
      <c r="Y21" s="5" t="s">
        <v>46</v>
      </c>
      <c r="Z21" s="5" t="s">
        <v>45</v>
      </c>
      <c r="AA21" s="5" t="s">
        <v>46</v>
      </c>
      <c r="AB21" s="5" t="s">
        <v>45</v>
      </c>
      <c r="AC21" s="4">
        <v>281</v>
      </c>
      <c r="AD21" s="5" t="s">
        <v>45</v>
      </c>
      <c r="AE21" s="5" t="s">
        <v>46</v>
      </c>
      <c r="AF21" s="5" t="s">
        <v>47</v>
      </c>
      <c r="AG21" s="5" t="s">
        <v>44</v>
      </c>
      <c r="AH21" s="5" t="s">
        <v>45</v>
      </c>
      <c r="AI21" s="5" t="s">
        <v>45</v>
      </c>
      <c r="AJ21" s="4">
        <v>253</v>
      </c>
      <c r="AK21" s="5" t="s">
        <v>43</v>
      </c>
      <c r="AL21" s="5" t="s">
        <v>47</v>
      </c>
      <c r="AM21" s="5" t="s">
        <v>44</v>
      </c>
      <c r="AN21" s="5" t="s">
        <v>46</v>
      </c>
      <c r="AO21" s="5" t="s">
        <v>47</v>
      </c>
      <c r="AP21" s="5" t="s">
        <v>45</v>
      </c>
    </row>
    <row r="22" spans="1:42" ht="15">
      <c r="A22" s="2">
        <v>21</v>
      </c>
      <c r="B22" s="3" t="s">
        <v>68</v>
      </c>
      <c r="C22" s="4">
        <v>340</v>
      </c>
      <c r="D22" s="5" t="s">
        <v>45</v>
      </c>
      <c r="E22" s="5" t="s">
        <v>46</v>
      </c>
      <c r="F22" s="5" t="s">
        <v>45</v>
      </c>
      <c r="G22" s="5" t="s">
        <v>45</v>
      </c>
      <c r="H22" s="5" t="s">
        <v>46</v>
      </c>
      <c r="I22" s="4">
        <v>351</v>
      </c>
      <c r="J22" s="5" t="s">
        <v>47</v>
      </c>
      <c r="K22" s="5" t="s">
        <v>46</v>
      </c>
      <c r="L22" s="5" t="s">
        <v>46</v>
      </c>
      <c r="M22" s="5" t="s">
        <v>45</v>
      </c>
      <c r="N22" s="5" t="s">
        <v>45</v>
      </c>
      <c r="O22" s="4">
        <v>329</v>
      </c>
      <c r="P22" s="5" t="s">
        <v>47</v>
      </c>
      <c r="Q22" s="5" t="s">
        <v>45</v>
      </c>
      <c r="R22" s="5" t="s">
        <v>46</v>
      </c>
      <c r="S22" s="5" t="s">
        <v>46</v>
      </c>
      <c r="T22" s="5" t="s">
        <v>45</v>
      </c>
      <c r="U22" s="5" t="s">
        <v>45</v>
      </c>
      <c r="V22" s="4">
        <v>329</v>
      </c>
      <c r="W22" s="5" t="s">
        <v>46</v>
      </c>
      <c r="X22" s="5" t="s">
        <v>43</v>
      </c>
      <c r="Y22" s="5" t="s">
        <v>46</v>
      </c>
      <c r="Z22" s="5" t="s">
        <v>45</v>
      </c>
      <c r="AA22" s="5" t="s">
        <v>44</v>
      </c>
      <c r="AB22" s="5" t="s">
        <v>45</v>
      </c>
      <c r="AC22" s="4">
        <v>356</v>
      </c>
      <c r="AD22" s="5" t="s">
        <v>46</v>
      </c>
      <c r="AE22" s="5" t="s">
        <v>47</v>
      </c>
      <c r="AF22" s="5" t="s">
        <v>45</v>
      </c>
      <c r="AG22" s="5" t="s">
        <v>44</v>
      </c>
      <c r="AH22" s="5" t="s">
        <v>43</v>
      </c>
      <c r="AI22" s="5" t="s">
        <v>46</v>
      </c>
      <c r="AJ22" s="4">
        <v>310</v>
      </c>
      <c r="AK22" s="5" t="s">
        <v>45</v>
      </c>
      <c r="AL22" s="5" t="s">
        <v>43</v>
      </c>
      <c r="AM22" s="5" t="s">
        <v>44</v>
      </c>
      <c r="AN22" s="5" t="s">
        <v>46</v>
      </c>
      <c r="AO22" s="5" t="s">
        <v>46</v>
      </c>
      <c r="AP22" s="5" t="s">
        <v>43</v>
      </c>
    </row>
    <row r="23" spans="1:42" ht="15">
      <c r="A23" s="2">
        <v>22</v>
      </c>
      <c r="B23" s="3" t="s">
        <v>69</v>
      </c>
      <c r="C23" s="4">
        <v>293</v>
      </c>
      <c r="D23" s="5" t="s">
        <v>45</v>
      </c>
      <c r="E23" s="5" t="s">
        <v>46</v>
      </c>
      <c r="F23" s="5" t="s">
        <v>45</v>
      </c>
      <c r="G23" s="5" t="s">
        <v>47</v>
      </c>
      <c r="H23" s="5" t="s">
        <v>45</v>
      </c>
      <c r="I23" s="4">
        <v>300</v>
      </c>
      <c r="J23" s="5" t="s">
        <v>46</v>
      </c>
      <c r="K23" s="5" t="s">
        <v>45</v>
      </c>
      <c r="L23" s="5" t="s">
        <v>46</v>
      </c>
      <c r="M23" s="5" t="s">
        <v>46</v>
      </c>
      <c r="N23" s="5" t="s">
        <v>45</v>
      </c>
      <c r="O23" s="4">
        <v>274</v>
      </c>
      <c r="P23" s="5" t="s">
        <v>44</v>
      </c>
      <c r="Q23" s="5" t="s">
        <v>45</v>
      </c>
      <c r="R23" s="5" t="s">
        <v>46</v>
      </c>
      <c r="S23" s="5" t="s">
        <v>46</v>
      </c>
      <c r="T23" s="5" t="s">
        <v>46</v>
      </c>
      <c r="U23" s="5" t="s">
        <v>45</v>
      </c>
      <c r="V23" s="4">
        <v>274</v>
      </c>
      <c r="W23" s="5" t="s">
        <v>47</v>
      </c>
      <c r="X23" s="5" t="s">
        <v>45</v>
      </c>
      <c r="Y23" s="5" t="s">
        <v>46</v>
      </c>
      <c r="Z23" s="5" t="s">
        <v>46</v>
      </c>
      <c r="AA23" s="5" t="s">
        <v>45</v>
      </c>
      <c r="AB23" s="5" t="s">
        <v>47</v>
      </c>
      <c r="AC23" s="4">
        <v>279</v>
      </c>
      <c r="AD23" s="5" t="s">
        <v>45</v>
      </c>
      <c r="AE23" s="5" t="s">
        <v>46</v>
      </c>
      <c r="AF23" s="5" t="s">
        <v>47</v>
      </c>
      <c r="AG23" s="5" t="s">
        <v>46</v>
      </c>
      <c r="AH23" s="5" t="s">
        <v>45</v>
      </c>
      <c r="AI23" s="5" t="s">
        <v>47</v>
      </c>
      <c r="AJ23" s="4">
        <v>305</v>
      </c>
      <c r="AK23" s="5" t="s">
        <v>46</v>
      </c>
      <c r="AL23" s="5" t="s">
        <v>45</v>
      </c>
      <c r="AM23" s="5" t="s">
        <v>45</v>
      </c>
      <c r="AN23" s="5" t="s">
        <v>46</v>
      </c>
      <c r="AO23" s="5" t="s">
        <v>45</v>
      </c>
      <c r="AP23" s="5" t="s">
        <v>45</v>
      </c>
    </row>
    <row r="24" spans="1:42" ht="15">
      <c r="A24" s="2">
        <v>23</v>
      </c>
      <c r="B24" s="3" t="s">
        <v>70</v>
      </c>
      <c r="C24" s="4">
        <v>289</v>
      </c>
      <c r="D24" s="5" t="s">
        <v>45</v>
      </c>
      <c r="E24" s="5" t="s">
        <v>47</v>
      </c>
      <c r="F24" s="5" t="s">
        <v>45</v>
      </c>
      <c r="G24" s="5" t="s">
        <v>46</v>
      </c>
      <c r="H24" s="5" t="s">
        <v>45</v>
      </c>
      <c r="I24" s="4">
        <v>275</v>
      </c>
      <c r="J24" s="5" t="s">
        <v>43</v>
      </c>
      <c r="K24" s="5" t="s">
        <v>46</v>
      </c>
      <c r="L24" s="5" t="s">
        <v>45</v>
      </c>
      <c r="M24" s="5" t="s">
        <v>46</v>
      </c>
      <c r="N24" s="5" t="s">
        <v>46</v>
      </c>
      <c r="O24" s="4">
        <v>283</v>
      </c>
      <c r="P24" s="5" t="s">
        <v>46</v>
      </c>
      <c r="Q24" s="5" t="s">
        <v>45</v>
      </c>
      <c r="R24" s="5" t="s">
        <v>46</v>
      </c>
      <c r="S24" s="5" t="s">
        <v>44</v>
      </c>
      <c r="T24" s="5" t="s">
        <v>46</v>
      </c>
      <c r="U24" s="5" t="s">
        <v>43</v>
      </c>
      <c r="V24" s="4">
        <v>283</v>
      </c>
      <c r="W24" s="5" t="s">
        <v>44</v>
      </c>
      <c r="X24" s="5" t="s">
        <v>43</v>
      </c>
      <c r="Y24" s="5" t="s">
        <v>46</v>
      </c>
      <c r="Z24" s="5" t="s">
        <v>46</v>
      </c>
      <c r="AA24" s="5" t="s">
        <v>46</v>
      </c>
      <c r="AB24" s="5" t="s">
        <v>45</v>
      </c>
      <c r="AC24" s="4">
        <v>274</v>
      </c>
      <c r="AD24" s="5" t="s">
        <v>46</v>
      </c>
      <c r="AE24" s="5" t="s">
        <v>46</v>
      </c>
      <c r="AF24" s="5" t="s">
        <v>45</v>
      </c>
      <c r="AG24" s="5" t="s">
        <v>46</v>
      </c>
      <c r="AH24" s="5" t="s">
        <v>45</v>
      </c>
      <c r="AI24" s="5" t="s">
        <v>47</v>
      </c>
      <c r="AJ24" s="4">
        <v>279</v>
      </c>
      <c r="AK24" s="5" t="s">
        <v>45</v>
      </c>
      <c r="AL24" s="5" t="s">
        <v>45</v>
      </c>
      <c r="AM24" s="5" t="s">
        <v>44</v>
      </c>
      <c r="AN24" s="5" t="s">
        <v>45</v>
      </c>
      <c r="AO24" s="5" t="s">
        <v>46</v>
      </c>
      <c r="AP24" s="5" t="s">
        <v>45</v>
      </c>
    </row>
    <row r="25" spans="1:42" ht="15">
      <c r="A25" s="2">
        <v>24</v>
      </c>
      <c r="B25" s="3" t="s">
        <v>71</v>
      </c>
      <c r="C25" s="4">
        <v>201</v>
      </c>
      <c r="D25" s="5" t="s">
        <v>45</v>
      </c>
      <c r="E25" s="5" t="s">
        <v>46</v>
      </c>
      <c r="F25" s="5" t="s">
        <v>46</v>
      </c>
      <c r="G25" s="5" t="s">
        <v>45</v>
      </c>
      <c r="H25" s="5" t="s">
        <v>47</v>
      </c>
      <c r="I25" s="4">
        <v>272</v>
      </c>
      <c r="J25" s="5" t="s">
        <v>46</v>
      </c>
      <c r="K25" s="5" t="s">
        <v>45</v>
      </c>
      <c r="L25" s="5" t="s">
        <v>45</v>
      </c>
      <c r="M25" s="5" t="s">
        <v>46</v>
      </c>
      <c r="N25" s="5" t="s">
        <v>47</v>
      </c>
      <c r="O25" s="4">
        <v>291</v>
      </c>
      <c r="P25" s="5" t="s">
        <v>45</v>
      </c>
      <c r="Q25" s="5" t="s">
        <v>46</v>
      </c>
      <c r="R25" s="5" t="s">
        <v>43</v>
      </c>
      <c r="S25" s="5" t="s">
        <v>46</v>
      </c>
      <c r="T25" s="5" t="s">
        <v>45</v>
      </c>
      <c r="U25" s="5" t="s">
        <v>45</v>
      </c>
      <c r="V25" s="4">
        <v>291</v>
      </c>
      <c r="W25" s="5" t="s">
        <v>46</v>
      </c>
      <c r="X25" s="5" t="s">
        <v>45</v>
      </c>
      <c r="Y25" s="5" t="s">
        <v>47</v>
      </c>
      <c r="Z25" s="5" t="s">
        <v>46</v>
      </c>
      <c r="AA25" s="5" t="s">
        <v>46</v>
      </c>
      <c r="AB25" s="5" t="s">
        <v>45</v>
      </c>
      <c r="AC25" s="4">
        <v>248</v>
      </c>
      <c r="AD25" s="5" t="s">
        <v>46</v>
      </c>
      <c r="AE25" s="5" t="s">
        <v>46</v>
      </c>
      <c r="AF25" s="5" t="s">
        <v>45</v>
      </c>
      <c r="AG25" s="5" t="s">
        <v>45</v>
      </c>
      <c r="AH25" s="5" t="s">
        <v>44</v>
      </c>
      <c r="AI25" s="5" t="s">
        <v>45</v>
      </c>
      <c r="AJ25" s="4">
        <v>301</v>
      </c>
      <c r="AK25" s="5" t="s">
        <v>46</v>
      </c>
      <c r="AL25" s="5" t="s">
        <v>45</v>
      </c>
      <c r="AM25" s="5" t="s">
        <v>46</v>
      </c>
      <c r="AN25" s="5" t="s">
        <v>45</v>
      </c>
      <c r="AO25" s="5" t="s">
        <v>47</v>
      </c>
      <c r="AP25" s="5" t="s">
        <v>47</v>
      </c>
    </row>
    <row r="26" spans="1:42" ht="15" customHeight="1">
      <c r="A26" s="2">
        <v>25</v>
      </c>
      <c r="B26" s="3" t="s">
        <v>72</v>
      </c>
      <c r="C26" s="4">
        <v>258</v>
      </c>
      <c r="D26" s="5" t="s">
        <v>46</v>
      </c>
      <c r="E26" s="5" t="s">
        <v>45</v>
      </c>
      <c r="F26" s="5" t="s">
        <v>45</v>
      </c>
      <c r="G26" s="5" t="s">
        <v>46</v>
      </c>
      <c r="H26" s="5" t="s">
        <v>47</v>
      </c>
      <c r="I26" s="4">
        <v>256</v>
      </c>
      <c r="J26" s="5" t="s">
        <v>44</v>
      </c>
      <c r="K26" s="5" t="s">
        <v>43</v>
      </c>
      <c r="L26" s="5" t="s">
        <v>47</v>
      </c>
      <c r="M26" s="5" t="s">
        <v>44</v>
      </c>
      <c r="N26" s="5" t="s">
        <v>43</v>
      </c>
      <c r="O26" s="4">
        <v>246</v>
      </c>
      <c r="P26" s="5" t="s">
        <v>45</v>
      </c>
      <c r="Q26" s="5" t="s">
        <v>47</v>
      </c>
      <c r="R26" s="5" t="s">
        <v>44</v>
      </c>
      <c r="S26" s="5" t="s">
        <v>46</v>
      </c>
      <c r="T26" s="5" t="s">
        <v>45</v>
      </c>
      <c r="U26" s="5" t="s">
        <v>46</v>
      </c>
      <c r="V26" s="4">
        <v>246</v>
      </c>
      <c r="W26" s="5" t="s">
        <v>45</v>
      </c>
      <c r="X26" s="5" t="s">
        <v>47</v>
      </c>
      <c r="Y26" s="5" t="s">
        <v>44</v>
      </c>
      <c r="Z26" s="5" t="s">
        <v>47</v>
      </c>
      <c r="AA26" s="5" t="s">
        <v>43</v>
      </c>
      <c r="AB26" s="5" t="s">
        <v>44</v>
      </c>
      <c r="AC26" s="4">
        <v>256</v>
      </c>
      <c r="AD26" s="5" t="s">
        <v>44</v>
      </c>
      <c r="AE26" s="5" t="s">
        <v>45</v>
      </c>
      <c r="AF26" s="5" t="s">
        <v>45</v>
      </c>
      <c r="AG26" s="5" t="s">
        <v>43</v>
      </c>
      <c r="AH26" s="5" t="s">
        <v>44</v>
      </c>
      <c r="AI26" s="5" t="s">
        <v>46</v>
      </c>
      <c r="AJ26" s="4">
        <v>233</v>
      </c>
      <c r="AK26" s="5" t="s">
        <v>46</v>
      </c>
      <c r="AL26" s="5" t="s">
        <v>45</v>
      </c>
      <c r="AM26" s="5" t="s">
        <v>46</v>
      </c>
      <c r="AN26" s="5" t="s">
        <v>47</v>
      </c>
      <c r="AO26" s="5" t="s">
        <v>46</v>
      </c>
      <c r="AP26" s="5" t="s">
        <v>45</v>
      </c>
    </row>
    <row r="27" spans="1:42" ht="15">
      <c r="A27" s="2">
        <v>26</v>
      </c>
      <c r="B27" s="3" t="s">
        <v>73</v>
      </c>
      <c r="C27" s="4">
        <v>279</v>
      </c>
      <c r="D27" s="5" t="s">
        <v>46</v>
      </c>
      <c r="E27" s="5" t="s">
        <v>45</v>
      </c>
      <c r="F27" s="5" t="s">
        <v>46</v>
      </c>
      <c r="G27" s="5" t="s">
        <v>45</v>
      </c>
      <c r="H27" s="5" t="s">
        <v>47</v>
      </c>
      <c r="I27" s="4">
        <v>256</v>
      </c>
      <c r="J27" s="5" t="s">
        <v>46</v>
      </c>
      <c r="K27" s="5" t="s">
        <v>45</v>
      </c>
      <c r="L27" s="5" t="s">
        <v>47</v>
      </c>
      <c r="M27" s="5" t="s">
        <v>45</v>
      </c>
      <c r="N27" s="5" t="s">
        <v>46</v>
      </c>
      <c r="O27" s="4">
        <v>274</v>
      </c>
      <c r="P27" s="5" t="s">
        <v>46</v>
      </c>
      <c r="Q27" s="5" t="s">
        <v>45</v>
      </c>
      <c r="R27" s="5" t="s">
        <v>46</v>
      </c>
      <c r="S27" s="5" t="s">
        <v>44</v>
      </c>
      <c r="T27" s="5" t="s">
        <v>45</v>
      </c>
      <c r="U27" s="5" t="s">
        <v>45</v>
      </c>
      <c r="V27" s="4">
        <v>274</v>
      </c>
      <c r="W27" s="5" t="s">
        <v>45</v>
      </c>
      <c r="X27" s="5" t="s">
        <v>46</v>
      </c>
      <c r="Y27" s="5" t="s">
        <v>44</v>
      </c>
      <c r="Z27" s="5" t="s">
        <v>46</v>
      </c>
      <c r="AA27" s="5" t="s">
        <v>47</v>
      </c>
      <c r="AB27" s="5" t="s">
        <v>47</v>
      </c>
      <c r="AC27" s="4">
        <v>273</v>
      </c>
      <c r="AD27" s="5" t="s">
        <v>45</v>
      </c>
      <c r="AE27" s="5" t="s">
        <v>46</v>
      </c>
      <c r="AF27" s="5" t="s">
        <v>47</v>
      </c>
      <c r="AG27" s="5" t="s">
        <v>47</v>
      </c>
      <c r="AH27" s="5" t="s">
        <v>45</v>
      </c>
      <c r="AI27" s="5" t="s">
        <v>44</v>
      </c>
      <c r="AJ27" s="4">
        <v>245</v>
      </c>
      <c r="AK27" s="5" t="s">
        <v>45</v>
      </c>
      <c r="AL27" s="5" t="s">
        <v>45</v>
      </c>
      <c r="AM27" s="5" t="s">
        <v>44</v>
      </c>
      <c r="AN27" s="5" t="s">
        <v>46</v>
      </c>
      <c r="AO27" s="5" t="s">
        <v>45</v>
      </c>
      <c r="AP27" s="5" t="s">
        <v>45</v>
      </c>
    </row>
    <row r="28" spans="1:42" ht="15" customHeight="1">
      <c r="A28" s="2">
        <v>27</v>
      </c>
      <c r="B28" s="3" t="s">
        <v>74</v>
      </c>
      <c r="C28" s="4">
        <v>271</v>
      </c>
      <c r="D28" s="5" t="s">
        <v>46</v>
      </c>
      <c r="E28" s="5" t="s">
        <v>47</v>
      </c>
      <c r="F28" s="5" t="s">
        <v>46</v>
      </c>
      <c r="G28" s="5" t="s">
        <v>45</v>
      </c>
      <c r="H28" s="5" t="s">
        <v>46</v>
      </c>
      <c r="I28" s="4">
        <v>295</v>
      </c>
      <c r="J28" s="5" t="s">
        <v>45</v>
      </c>
      <c r="K28" s="5" t="s">
        <v>46</v>
      </c>
      <c r="L28" s="5" t="s">
        <v>46</v>
      </c>
      <c r="M28" s="5" t="s">
        <v>46</v>
      </c>
      <c r="N28" s="5" t="s">
        <v>45</v>
      </c>
      <c r="O28" s="4">
        <v>264</v>
      </c>
      <c r="P28" s="5" t="s">
        <v>45</v>
      </c>
      <c r="Q28" s="5" t="s">
        <v>47</v>
      </c>
      <c r="R28" s="5" t="s">
        <v>46</v>
      </c>
      <c r="S28" s="5" t="s">
        <v>46</v>
      </c>
      <c r="T28" s="5" t="s">
        <v>47</v>
      </c>
      <c r="U28" s="5" t="s">
        <v>45</v>
      </c>
      <c r="V28" s="4">
        <v>264</v>
      </c>
      <c r="W28" s="5" t="s">
        <v>46</v>
      </c>
      <c r="X28" s="5" t="s">
        <v>45</v>
      </c>
      <c r="Y28" s="5" t="s">
        <v>46</v>
      </c>
      <c r="Z28" s="5" t="s">
        <v>46</v>
      </c>
      <c r="AA28" s="5" t="s">
        <v>46</v>
      </c>
      <c r="AB28" s="5" t="s">
        <v>45</v>
      </c>
      <c r="AC28" s="4">
        <v>268</v>
      </c>
      <c r="AD28" s="5" t="s">
        <v>47</v>
      </c>
      <c r="AE28" s="5" t="s">
        <v>47</v>
      </c>
      <c r="AF28" s="5" t="s">
        <v>47</v>
      </c>
      <c r="AG28" s="5" t="s">
        <v>46</v>
      </c>
      <c r="AH28" s="5" t="s">
        <v>47</v>
      </c>
      <c r="AI28" s="5" t="s">
        <v>47</v>
      </c>
      <c r="AJ28" s="4">
        <v>305</v>
      </c>
      <c r="AK28" s="5" t="s">
        <v>45</v>
      </c>
      <c r="AL28" s="5" t="s">
        <v>47</v>
      </c>
      <c r="AM28" s="5" t="s">
        <v>46</v>
      </c>
      <c r="AN28" s="5" t="s">
        <v>44</v>
      </c>
      <c r="AO28" s="5" t="s">
        <v>45</v>
      </c>
      <c r="AP28" s="5" t="s">
        <v>45</v>
      </c>
    </row>
    <row r="29" spans="1:42" ht="15">
      <c r="A29" s="2">
        <v>28</v>
      </c>
      <c r="B29" s="3" t="s">
        <v>75</v>
      </c>
      <c r="C29" s="4">
        <v>280</v>
      </c>
      <c r="D29" s="5" t="s">
        <v>45</v>
      </c>
      <c r="E29" s="5" t="s">
        <v>46</v>
      </c>
      <c r="F29" s="5" t="s">
        <v>47</v>
      </c>
      <c r="G29" s="5" t="s">
        <v>45</v>
      </c>
      <c r="H29" s="5" t="s">
        <v>46</v>
      </c>
      <c r="I29" s="4">
        <v>245</v>
      </c>
      <c r="J29" s="5" t="s">
        <v>45</v>
      </c>
      <c r="K29" s="5" t="s">
        <v>46</v>
      </c>
      <c r="L29" s="5" t="s">
        <v>45</v>
      </c>
      <c r="M29" s="5" t="s">
        <v>46</v>
      </c>
      <c r="N29" s="5" t="s">
        <v>45</v>
      </c>
      <c r="O29" s="4">
        <v>279</v>
      </c>
      <c r="P29" s="5" t="s">
        <v>47</v>
      </c>
      <c r="Q29" s="5" t="s">
        <v>47</v>
      </c>
      <c r="R29" s="5" t="s">
        <v>47</v>
      </c>
      <c r="S29" s="5" t="s">
        <v>46</v>
      </c>
      <c r="T29" s="5" t="s">
        <v>47</v>
      </c>
      <c r="U29" s="5" t="s">
        <v>45</v>
      </c>
      <c r="V29" s="4">
        <v>279</v>
      </c>
      <c r="W29" s="5" t="s">
        <v>45</v>
      </c>
      <c r="X29" s="5" t="s">
        <v>44</v>
      </c>
      <c r="Y29" s="5" t="s">
        <v>47</v>
      </c>
      <c r="Z29" s="5" t="s">
        <v>46</v>
      </c>
      <c r="AA29" s="5" t="s">
        <v>46</v>
      </c>
      <c r="AB29" s="5" t="s">
        <v>45</v>
      </c>
      <c r="AC29" s="4">
        <v>280</v>
      </c>
      <c r="AD29" s="5" t="s">
        <v>45</v>
      </c>
      <c r="AE29" s="5" t="s">
        <v>46</v>
      </c>
      <c r="AF29" s="5" t="s">
        <v>45</v>
      </c>
      <c r="AG29" s="5" t="s">
        <v>45</v>
      </c>
      <c r="AH29" s="5" t="s">
        <v>46</v>
      </c>
      <c r="AI29" s="5" t="s">
        <v>46</v>
      </c>
      <c r="AJ29" s="4">
        <v>255</v>
      </c>
      <c r="AK29" s="5" t="s">
        <v>47</v>
      </c>
      <c r="AL29" s="5" t="s">
        <v>45</v>
      </c>
      <c r="AM29" s="5" t="s">
        <v>46</v>
      </c>
      <c r="AN29" s="5" t="s">
        <v>47</v>
      </c>
      <c r="AO29" s="5" t="s">
        <v>47</v>
      </c>
      <c r="AP29" s="5" t="s">
        <v>46</v>
      </c>
    </row>
    <row r="30" spans="1:42" ht="15">
      <c r="A30" s="2">
        <v>29</v>
      </c>
      <c r="B30" s="3" t="s">
        <v>76</v>
      </c>
      <c r="C30" s="4">
        <v>304</v>
      </c>
      <c r="D30" s="5" t="s">
        <v>43</v>
      </c>
      <c r="E30" s="5" t="s">
        <v>44</v>
      </c>
      <c r="F30" s="5" t="s">
        <v>45</v>
      </c>
      <c r="G30" s="5" t="s">
        <v>47</v>
      </c>
      <c r="H30" s="5" t="s">
        <v>46</v>
      </c>
      <c r="I30" s="4">
        <v>265</v>
      </c>
      <c r="J30" s="5" t="s">
        <v>44</v>
      </c>
      <c r="K30" s="5" t="s">
        <v>45</v>
      </c>
      <c r="L30" s="5" t="s">
        <v>45</v>
      </c>
      <c r="M30" s="5" t="s">
        <v>46</v>
      </c>
      <c r="N30" s="5" t="s">
        <v>45</v>
      </c>
      <c r="O30" s="4">
        <v>284</v>
      </c>
      <c r="P30" s="5" t="s">
        <v>46</v>
      </c>
      <c r="Q30" s="5" t="s">
        <v>46</v>
      </c>
      <c r="R30" s="5" t="s">
        <v>43</v>
      </c>
      <c r="S30" s="5" t="s">
        <v>45</v>
      </c>
      <c r="T30" s="5" t="s">
        <v>46</v>
      </c>
      <c r="U30" s="5" t="s">
        <v>45</v>
      </c>
      <c r="V30" s="4">
        <v>249</v>
      </c>
      <c r="W30" s="5" t="s">
        <v>43</v>
      </c>
      <c r="X30" s="5" t="s">
        <v>44</v>
      </c>
      <c r="Y30" s="5" t="s">
        <v>45</v>
      </c>
      <c r="Z30" s="5" t="s">
        <v>44</v>
      </c>
      <c r="AA30" s="5" t="s">
        <v>45</v>
      </c>
      <c r="AB30" s="5" t="s">
        <v>43</v>
      </c>
      <c r="AC30" s="4">
        <v>285</v>
      </c>
      <c r="AD30" s="5" t="s">
        <v>45</v>
      </c>
      <c r="AE30" s="5" t="s">
        <v>44</v>
      </c>
      <c r="AF30" s="5" t="s">
        <v>47</v>
      </c>
      <c r="AG30" s="5" t="s">
        <v>43</v>
      </c>
      <c r="AH30" s="5" t="s">
        <v>46</v>
      </c>
      <c r="AI30" s="5" t="s">
        <v>46</v>
      </c>
      <c r="AJ30" s="4">
        <v>283</v>
      </c>
      <c r="AK30" s="5" t="s">
        <v>43</v>
      </c>
      <c r="AL30" s="5" t="s">
        <v>44</v>
      </c>
      <c r="AM30" s="5" t="s">
        <v>46</v>
      </c>
      <c r="AN30" s="5" t="s">
        <v>44</v>
      </c>
      <c r="AO30" s="5" t="s">
        <v>43</v>
      </c>
      <c r="AP30" s="5" t="s">
        <v>45</v>
      </c>
    </row>
    <row r="31" spans="1:42" ht="15">
      <c r="A31" s="2">
        <v>30</v>
      </c>
      <c r="B31" s="3" t="s">
        <v>77</v>
      </c>
      <c r="C31" s="4">
        <v>238</v>
      </c>
      <c r="D31" s="5" t="s">
        <v>46</v>
      </c>
      <c r="E31" s="5" t="s">
        <v>45</v>
      </c>
      <c r="F31" s="5" t="s">
        <v>46</v>
      </c>
      <c r="G31" s="5" t="s">
        <v>45</v>
      </c>
      <c r="H31" s="5" t="s">
        <v>46</v>
      </c>
      <c r="I31" s="4">
        <v>211</v>
      </c>
      <c r="J31" s="5" t="s">
        <v>47</v>
      </c>
      <c r="K31" s="5" t="s">
        <v>46</v>
      </c>
      <c r="L31" s="5" t="s">
        <v>45</v>
      </c>
      <c r="M31" s="5" t="s">
        <v>46</v>
      </c>
      <c r="N31" s="5" t="s">
        <v>46</v>
      </c>
      <c r="O31" s="4">
        <v>221</v>
      </c>
      <c r="P31" s="5" t="s">
        <v>45</v>
      </c>
      <c r="Q31" s="5" t="s">
        <v>47</v>
      </c>
      <c r="R31" s="5" t="s">
        <v>47</v>
      </c>
      <c r="S31" s="5" t="s">
        <v>46</v>
      </c>
      <c r="T31" s="5" t="s">
        <v>45</v>
      </c>
      <c r="U31" s="5" t="s">
        <v>47</v>
      </c>
      <c r="V31" s="4">
        <v>221</v>
      </c>
      <c r="W31" s="5" t="s">
        <v>45</v>
      </c>
      <c r="X31" s="5" t="s">
        <v>45</v>
      </c>
      <c r="Y31" s="5" t="s">
        <v>44</v>
      </c>
      <c r="Z31" s="5" t="s">
        <v>45</v>
      </c>
      <c r="AA31" s="5" t="s">
        <v>45</v>
      </c>
      <c r="AB31" s="5" t="s">
        <v>46</v>
      </c>
      <c r="AC31" s="4">
        <v>231</v>
      </c>
      <c r="AD31" s="5" t="s">
        <v>46</v>
      </c>
      <c r="AE31" s="5" t="s">
        <v>46</v>
      </c>
      <c r="AF31" s="5" t="s">
        <v>45</v>
      </c>
      <c r="AG31" s="5" t="s">
        <v>45</v>
      </c>
      <c r="AH31" s="5" t="s">
        <v>46</v>
      </c>
      <c r="AI31" s="5" t="s">
        <v>46</v>
      </c>
      <c r="AJ31" s="4">
        <v>233</v>
      </c>
      <c r="AK31" s="5" t="s">
        <v>46</v>
      </c>
      <c r="AL31" s="5" t="s">
        <v>43</v>
      </c>
      <c r="AM31" s="5" t="s">
        <v>46</v>
      </c>
      <c r="AN31" s="5" t="s">
        <v>46</v>
      </c>
      <c r="AO31" s="5" t="s">
        <v>47</v>
      </c>
      <c r="AP31" s="5" t="s">
        <v>45</v>
      </c>
    </row>
    <row r="32" spans="1:42" ht="15">
      <c r="A32" s="2">
        <v>31</v>
      </c>
      <c r="B32" s="3" t="s">
        <v>78</v>
      </c>
      <c r="C32" s="4">
        <v>221</v>
      </c>
      <c r="D32" s="5" t="s">
        <v>44</v>
      </c>
      <c r="E32" s="5" t="s">
        <v>45</v>
      </c>
      <c r="F32" s="5" t="s">
        <v>45</v>
      </c>
      <c r="G32" s="5" t="s">
        <v>46</v>
      </c>
      <c r="H32" s="5" t="s">
        <v>46</v>
      </c>
      <c r="I32" s="4">
        <v>249</v>
      </c>
      <c r="J32" s="5" t="s">
        <v>45</v>
      </c>
      <c r="K32" s="5" t="s">
        <v>46</v>
      </c>
      <c r="L32" s="5" t="s">
        <v>43</v>
      </c>
      <c r="M32" s="5" t="s">
        <v>46</v>
      </c>
      <c r="N32" s="5" t="s">
        <v>44</v>
      </c>
      <c r="O32" s="4">
        <v>225</v>
      </c>
      <c r="P32" s="5" t="s">
        <v>45</v>
      </c>
      <c r="Q32" s="5" t="s">
        <v>44</v>
      </c>
      <c r="R32" s="5" t="s">
        <v>45</v>
      </c>
      <c r="S32" s="5" t="s">
        <v>47</v>
      </c>
      <c r="T32" s="5" t="s">
        <v>44</v>
      </c>
      <c r="U32" s="5" t="s">
        <v>46</v>
      </c>
      <c r="V32" s="4">
        <v>225</v>
      </c>
      <c r="W32" s="5" t="s">
        <v>43</v>
      </c>
      <c r="X32" s="5" t="s">
        <v>44</v>
      </c>
      <c r="Y32" s="5" t="s">
        <v>43</v>
      </c>
      <c r="Z32" s="5" t="s">
        <v>45</v>
      </c>
      <c r="AA32" s="5" t="s">
        <v>44</v>
      </c>
      <c r="AB32" s="5" t="s">
        <v>45</v>
      </c>
      <c r="AC32" s="4">
        <v>246</v>
      </c>
      <c r="AD32" s="5" t="s">
        <v>46</v>
      </c>
      <c r="AE32" s="5" t="s">
        <v>46</v>
      </c>
      <c r="AF32" s="5" t="s">
        <v>45</v>
      </c>
      <c r="AG32" s="5" t="s">
        <v>46</v>
      </c>
      <c r="AH32" s="5" t="s">
        <v>45</v>
      </c>
      <c r="AI32" s="5" t="s">
        <v>46</v>
      </c>
      <c r="AJ32" s="4">
        <v>237</v>
      </c>
      <c r="AK32" s="5" t="s">
        <v>44</v>
      </c>
      <c r="AL32" s="5" t="s">
        <v>43</v>
      </c>
      <c r="AM32" s="5" t="s">
        <v>43</v>
      </c>
      <c r="AN32" s="5" t="s">
        <v>46</v>
      </c>
      <c r="AO32" s="5" t="s">
        <v>44</v>
      </c>
      <c r="AP32" s="5" t="s">
        <v>43</v>
      </c>
    </row>
    <row r="33" spans="1:42" ht="15">
      <c r="A33" s="2">
        <v>32</v>
      </c>
      <c r="B33" s="3" t="s">
        <v>79</v>
      </c>
      <c r="C33" s="4">
        <v>278</v>
      </c>
      <c r="D33" s="5" t="s">
        <v>46</v>
      </c>
      <c r="E33" s="5" t="s">
        <v>45</v>
      </c>
      <c r="F33" s="5" t="s">
        <v>45</v>
      </c>
      <c r="G33" s="5" t="s">
        <v>44</v>
      </c>
      <c r="H33" s="5" t="s">
        <v>45</v>
      </c>
      <c r="I33" s="4">
        <v>254</v>
      </c>
      <c r="J33" s="5" t="s">
        <v>45</v>
      </c>
      <c r="K33" s="5" t="s">
        <v>46</v>
      </c>
      <c r="L33" s="5" t="s">
        <v>44</v>
      </c>
      <c r="M33" s="5" t="s">
        <v>45</v>
      </c>
      <c r="N33" s="5" t="s">
        <v>43</v>
      </c>
      <c r="O33" s="4">
        <v>248</v>
      </c>
      <c r="P33" s="5" t="s">
        <v>45</v>
      </c>
      <c r="Q33" s="5" t="s">
        <v>46</v>
      </c>
      <c r="R33" s="5" t="s">
        <v>46</v>
      </c>
      <c r="S33" s="5" t="s">
        <v>44</v>
      </c>
      <c r="T33" s="5" t="s">
        <v>45</v>
      </c>
      <c r="U33" s="5" t="s">
        <v>46</v>
      </c>
      <c r="V33" s="4">
        <v>248</v>
      </c>
      <c r="W33" s="5" t="s">
        <v>46</v>
      </c>
      <c r="X33" s="5" t="s">
        <v>47</v>
      </c>
      <c r="Y33" s="5" t="s">
        <v>47</v>
      </c>
      <c r="Z33" s="5" t="s">
        <v>43</v>
      </c>
      <c r="AA33" s="5" t="s">
        <v>46</v>
      </c>
      <c r="AB33" s="5" t="s">
        <v>46</v>
      </c>
      <c r="AC33" s="4">
        <v>307</v>
      </c>
      <c r="AD33" s="5" t="s">
        <v>45</v>
      </c>
      <c r="AE33" s="5" t="s">
        <v>47</v>
      </c>
      <c r="AF33" s="5" t="s">
        <v>46</v>
      </c>
      <c r="AG33" s="5" t="s">
        <v>45</v>
      </c>
      <c r="AH33" s="5" t="s">
        <v>45</v>
      </c>
      <c r="AI33" s="5" t="s">
        <v>46</v>
      </c>
      <c r="AJ33" s="4">
        <v>258</v>
      </c>
      <c r="AK33" s="5" t="s">
        <v>47</v>
      </c>
      <c r="AL33" s="5" t="s">
        <v>46</v>
      </c>
      <c r="AM33" s="5" t="s">
        <v>46</v>
      </c>
      <c r="AN33" s="5" t="s">
        <v>46</v>
      </c>
      <c r="AO33" s="5" t="s">
        <v>46</v>
      </c>
      <c r="AP33" s="5" t="s">
        <v>43</v>
      </c>
    </row>
    <row r="34" spans="1:42" ht="15">
      <c r="A34" s="2">
        <v>33</v>
      </c>
      <c r="B34" s="3" t="s">
        <v>80</v>
      </c>
      <c r="C34" s="4">
        <v>303</v>
      </c>
      <c r="D34" s="5" t="s">
        <v>46</v>
      </c>
      <c r="E34" s="5" t="s">
        <v>45</v>
      </c>
      <c r="F34" s="5" t="s">
        <v>46</v>
      </c>
      <c r="G34" s="5" t="s">
        <v>47</v>
      </c>
      <c r="H34" s="5" t="s">
        <v>45</v>
      </c>
      <c r="I34" s="4">
        <v>292</v>
      </c>
      <c r="J34" s="5" t="s">
        <v>46</v>
      </c>
      <c r="K34" s="5" t="s">
        <v>45</v>
      </c>
      <c r="L34" s="5" t="s">
        <v>47</v>
      </c>
      <c r="M34" s="5" t="s">
        <v>46</v>
      </c>
      <c r="N34" s="5" t="s">
        <v>45</v>
      </c>
      <c r="O34" s="4">
        <v>263</v>
      </c>
      <c r="P34" s="5" t="s">
        <v>47</v>
      </c>
      <c r="Q34" s="5" t="s">
        <v>47</v>
      </c>
      <c r="R34" s="5" t="s">
        <v>47</v>
      </c>
      <c r="S34" s="5" t="s">
        <v>46</v>
      </c>
      <c r="T34" s="5" t="s">
        <v>45</v>
      </c>
      <c r="U34" s="5" t="s">
        <v>47</v>
      </c>
      <c r="V34" s="4">
        <v>263</v>
      </c>
      <c r="W34" s="5" t="s">
        <v>45</v>
      </c>
      <c r="X34" s="5" t="s">
        <v>45</v>
      </c>
      <c r="Y34" s="5" t="s">
        <v>46</v>
      </c>
      <c r="Z34" s="5" t="s">
        <v>44</v>
      </c>
      <c r="AA34" s="5" t="s">
        <v>45</v>
      </c>
      <c r="AB34" s="5" t="s">
        <v>45</v>
      </c>
      <c r="AC34" s="4">
        <v>289</v>
      </c>
      <c r="AD34" s="5" t="s">
        <v>47</v>
      </c>
      <c r="AE34" s="5" t="s">
        <v>46</v>
      </c>
      <c r="AF34" s="5" t="s">
        <v>45</v>
      </c>
      <c r="AG34" s="5" t="s">
        <v>47</v>
      </c>
      <c r="AH34" s="5" t="s">
        <v>47</v>
      </c>
      <c r="AI34" s="5" t="s">
        <v>47</v>
      </c>
      <c r="AJ34" s="4">
        <v>309</v>
      </c>
      <c r="AK34" s="5" t="s">
        <v>47</v>
      </c>
      <c r="AL34" s="5" t="s">
        <v>47</v>
      </c>
      <c r="AM34" s="5" t="s">
        <v>47</v>
      </c>
      <c r="AN34" s="5" t="s">
        <v>46</v>
      </c>
      <c r="AO34" s="5" t="s">
        <v>47</v>
      </c>
      <c r="AP34" s="5" t="s">
        <v>45</v>
      </c>
    </row>
    <row r="35" spans="1:42" ht="15">
      <c r="A35" s="2">
        <v>34</v>
      </c>
      <c r="B35" s="3" t="s">
        <v>81</v>
      </c>
      <c r="C35" s="4">
        <v>303</v>
      </c>
      <c r="D35" s="5" t="s">
        <v>46</v>
      </c>
      <c r="E35" s="5" t="s">
        <v>45</v>
      </c>
      <c r="F35" s="5" t="s">
        <v>46</v>
      </c>
      <c r="G35" s="5" t="s">
        <v>45</v>
      </c>
      <c r="H35" s="5" t="s">
        <v>45</v>
      </c>
      <c r="I35" s="4">
        <v>302</v>
      </c>
      <c r="J35" s="5" t="s">
        <v>45</v>
      </c>
      <c r="K35" s="5" t="s">
        <v>46</v>
      </c>
      <c r="L35" s="5" t="s">
        <v>45</v>
      </c>
      <c r="M35" s="5" t="s">
        <v>46</v>
      </c>
      <c r="N35" s="5" t="s">
        <v>47</v>
      </c>
      <c r="O35" s="4">
        <v>289</v>
      </c>
      <c r="P35" s="5" t="s">
        <v>46</v>
      </c>
      <c r="Q35" s="5" t="s">
        <v>45</v>
      </c>
      <c r="R35" s="5" t="s">
        <v>47</v>
      </c>
      <c r="S35" s="5" t="s">
        <v>46</v>
      </c>
      <c r="T35" s="5" t="s">
        <v>46</v>
      </c>
      <c r="U35" s="5" t="s">
        <v>45</v>
      </c>
      <c r="V35" s="4">
        <v>289</v>
      </c>
      <c r="W35" s="5" t="s">
        <v>46</v>
      </c>
      <c r="X35" s="5" t="s">
        <v>45</v>
      </c>
      <c r="Y35" s="5" t="s">
        <v>46</v>
      </c>
      <c r="Z35" s="5" t="s">
        <v>46</v>
      </c>
      <c r="AA35" s="5" t="s">
        <v>46</v>
      </c>
      <c r="AB35" s="5" t="s">
        <v>43</v>
      </c>
      <c r="AC35" s="4">
        <v>305</v>
      </c>
      <c r="AD35" s="5" t="s">
        <v>46</v>
      </c>
      <c r="AE35" s="5" t="s">
        <v>45</v>
      </c>
      <c r="AF35" s="5" t="s">
        <v>47</v>
      </c>
      <c r="AG35" s="5" t="s">
        <v>46</v>
      </c>
      <c r="AH35" s="5" t="s">
        <v>46</v>
      </c>
      <c r="AI35" s="5" t="s">
        <v>45</v>
      </c>
      <c r="AJ35" s="4">
        <v>294</v>
      </c>
      <c r="AK35" s="5" t="s">
        <v>47</v>
      </c>
      <c r="AL35" s="5" t="s">
        <v>45</v>
      </c>
      <c r="AM35" s="5" t="s">
        <v>46</v>
      </c>
      <c r="AN35" s="5" t="s">
        <v>46</v>
      </c>
      <c r="AO35" s="5" t="s">
        <v>47</v>
      </c>
      <c r="AP35" s="5" t="s">
        <v>45</v>
      </c>
    </row>
    <row r="36" spans="1:42" ht="15">
      <c r="A36" s="2">
        <v>35</v>
      </c>
      <c r="B36" s="3" t="s">
        <v>82</v>
      </c>
      <c r="C36" s="4">
        <v>267</v>
      </c>
      <c r="D36" s="5" t="s">
        <v>45</v>
      </c>
      <c r="E36" s="5" t="s">
        <v>46</v>
      </c>
      <c r="F36" s="5" t="s">
        <v>45</v>
      </c>
      <c r="G36" s="5" t="s">
        <v>45</v>
      </c>
      <c r="H36" s="5" t="s">
        <v>46</v>
      </c>
      <c r="I36" s="4">
        <v>285</v>
      </c>
      <c r="J36" s="5" t="s">
        <v>47</v>
      </c>
      <c r="K36" s="5" t="s">
        <v>47</v>
      </c>
      <c r="L36" s="5" t="s">
        <v>47</v>
      </c>
      <c r="M36" s="5" t="s">
        <v>46</v>
      </c>
      <c r="N36" s="5" t="s">
        <v>43</v>
      </c>
      <c r="O36" s="4">
        <v>259</v>
      </c>
      <c r="P36" s="5" t="s">
        <v>46</v>
      </c>
      <c r="Q36" s="5" t="s">
        <v>45</v>
      </c>
      <c r="R36" s="5" t="s">
        <v>46</v>
      </c>
      <c r="S36" s="5" t="s">
        <v>46</v>
      </c>
      <c r="T36" s="5" t="s">
        <v>46</v>
      </c>
      <c r="U36" s="5" t="s">
        <v>43</v>
      </c>
      <c r="V36" s="4">
        <v>259</v>
      </c>
      <c r="W36" s="5" t="s">
        <v>45</v>
      </c>
      <c r="X36" s="5" t="s">
        <v>46</v>
      </c>
      <c r="Y36" s="5" t="s">
        <v>46</v>
      </c>
      <c r="Z36" s="5" t="s">
        <v>46</v>
      </c>
      <c r="AA36" s="5" t="s">
        <v>45</v>
      </c>
      <c r="AB36" s="5" t="s">
        <v>45</v>
      </c>
      <c r="AC36" s="4">
        <v>258</v>
      </c>
      <c r="AD36" s="5" t="s">
        <v>47</v>
      </c>
      <c r="AE36" s="5" t="s">
        <v>46</v>
      </c>
      <c r="AF36" s="5" t="s">
        <v>45</v>
      </c>
      <c r="AG36" s="5" t="s">
        <v>47</v>
      </c>
      <c r="AH36" s="5" t="s">
        <v>46</v>
      </c>
      <c r="AI36" s="5" t="s">
        <v>47</v>
      </c>
      <c r="AJ36" s="4">
        <v>273</v>
      </c>
      <c r="AK36" s="5" t="s">
        <v>45</v>
      </c>
      <c r="AL36" s="5" t="s">
        <v>45</v>
      </c>
      <c r="AM36" s="5" t="s">
        <v>46</v>
      </c>
      <c r="AN36" s="5" t="s">
        <v>44</v>
      </c>
      <c r="AO36" s="5" t="s">
        <v>47</v>
      </c>
      <c r="AP36" s="5" t="s">
        <v>43</v>
      </c>
    </row>
    <row r="37" spans="1:42">
      <c r="C37" s="6" t="s">
        <v>46</v>
      </c>
      <c r="D37" s="6">
        <f>COUNTIF(D2:D36,"D")</f>
        <v>14</v>
      </c>
      <c r="E37" s="6">
        <f>COUNTIF(E2:E36,"D")</f>
        <v>12</v>
      </c>
      <c r="F37" s="6">
        <f t="shared" ref="F37:K37" si="0">COUNTIF(F2:F36,"D")</f>
        <v>13</v>
      </c>
      <c r="G37" s="6">
        <f t="shared" si="0"/>
        <v>10</v>
      </c>
      <c r="H37" s="6">
        <f t="shared" si="0"/>
        <v>16</v>
      </c>
      <c r="J37" s="6">
        <f t="shared" si="0"/>
        <v>8</v>
      </c>
      <c r="K37" s="6">
        <f t="shared" si="0"/>
        <v>14</v>
      </c>
      <c r="L37" s="6">
        <f t="shared" ref="L37" si="1">COUNTIF(L2:L36,"D")</f>
        <v>6</v>
      </c>
      <c r="M37" s="6">
        <f t="shared" ref="M37:P37" si="2">COUNTIF(M2:M36,"D")</f>
        <v>15</v>
      </c>
      <c r="N37" s="6">
        <f t="shared" si="2"/>
        <v>4</v>
      </c>
      <c r="P37" s="6">
        <f t="shared" si="2"/>
        <v>12</v>
      </c>
      <c r="Q37" s="6">
        <f t="shared" ref="Q37" si="3">COUNTIF(Q2:Q36,"D")</f>
        <v>7</v>
      </c>
      <c r="R37" s="6">
        <f t="shared" ref="R37" si="4">COUNTIF(R2:R36,"D")</f>
        <v>15</v>
      </c>
      <c r="S37" s="6">
        <f t="shared" ref="S37" si="5">COUNTIF(S2:S36,"D")</f>
        <v>19</v>
      </c>
      <c r="T37" s="6">
        <f t="shared" ref="T37:W37" si="6">COUNTIF(T2:T36,"D")</f>
        <v>12</v>
      </c>
      <c r="U37" s="6">
        <f t="shared" si="6"/>
        <v>6</v>
      </c>
      <c r="W37" s="6">
        <f t="shared" si="6"/>
        <v>11</v>
      </c>
      <c r="X37" s="6">
        <f t="shared" ref="X37" si="7">COUNTIF(X2:X36,"D")</f>
        <v>5</v>
      </c>
      <c r="Y37" s="6">
        <f t="shared" ref="Y37" si="8">COUNTIF(Y2:Y36,"D")</f>
        <v>14</v>
      </c>
      <c r="Z37" s="6">
        <f t="shared" ref="Z37" si="9">COUNTIF(Z2:Z36,"D")</f>
        <v>15</v>
      </c>
      <c r="AA37" s="6">
        <f t="shared" ref="AA37" si="10">COUNTIF(AA2:AA36,"D")</f>
        <v>12</v>
      </c>
      <c r="AB37" s="6">
        <f t="shared" ref="AB37:AD37" si="11">COUNTIF(AB2:AB36,"D")</f>
        <v>6</v>
      </c>
      <c r="AD37" s="6">
        <f t="shared" si="11"/>
        <v>12</v>
      </c>
      <c r="AE37" s="6">
        <f t="shared" ref="AE37" si="12">COUNTIF(AE2:AE36,"D")</f>
        <v>18</v>
      </c>
      <c r="AF37" s="6">
        <f t="shared" ref="AF37" si="13">COUNTIF(AF2:AF36,"D")</f>
        <v>3</v>
      </c>
      <c r="AG37" s="6">
        <f t="shared" ref="AG37" si="14">COUNTIF(AG2:AG36,"D")</f>
        <v>13</v>
      </c>
      <c r="AH37" s="6">
        <f t="shared" ref="AH37" si="15">COUNTIF(AH2:AH36,"D")</f>
        <v>6</v>
      </c>
      <c r="AI37" s="6">
        <f t="shared" ref="AI37:AK37" si="16">COUNTIF(AI2:AI36,"D")</f>
        <v>14</v>
      </c>
      <c r="AK37" s="6">
        <f t="shared" si="16"/>
        <v>9</v>
      </c>
      <c r="AL37" s="6">
        <f t="shared" ref="AL37" si="17">COUNTIF(AL2:AL36,"D")</f>
        <v>3</v>
      </c>
      <c r="AM37" s="6">
        <f t="shared" ref="AM37" si="18">COUNTIF(AM2:AM36,"D")</f>
        <v>13</v>
      </c>
      <c r="AN37" s="6">
        <f t="shared" ref="AN37" si="19">COUNTIF(AN2:AN36,"D")</f>
        <v>16</v>
      </c>
      <c r="AO37" s="6">
        <f t="shared" ref="AO37" si="20">COUNTIF(AO2:AO36,"D")</f>
        <v>8</v>
      </c>
      <c r="AP37" s="6">
        <f t="shared" ref="AP37" si="21">COUNTIF(AP2:AP36,"D")</f>
        <v>6</v>
      </c>
    </row>
    <row r="38" spans="1:42">
      <c r="C38" s="6" t="s">
        <v>44</v>
      </c>
      <c r="D38" s="6">
        <f>COUNTIF(D2:D36,"MD")</f>
        <v>1</v>
      </c>
      <c r="E38" s="6">
        <f t="shared" ref="E38:H38" si="22">COUNTIF(E2:E36,"MD")</f>
        <v>3</v>
      </c>
      <c r="F38" s="6">
        <f t="shared" si="22"/>
        <v>0</v>
      </c>
      <c r="G38" s="6">
        <f t="shared" si="22"/>
        <v>2</v>
      </c>
      <c r="H38" s="6">
        <f t="shared" si="22"/>
        <v>1</v>
      </c>
      <c r="J38" s="6">
        <f t="shared" ref="J38:N38" si="23">COUNTIF(J2:J36,"MD")</f>
        <v>4</v>
      </c>
      <c r="K38" s="6">
        <f t="shared" si="23"/>
        <v>5</v>
      </c>
      <c r="L38" s="6">
        <f t="shared" si="23"/>
        <v>4</v>
      </c>
      <c r="M38" s="6">
        <f t="shared" si="23"/>
        <v>6</v>
      </c>
      <c r="N38" s="6">
        <f t="shared" si="23"/>
        <v>4</v>
      </c>
      <c r="P38" s="6">
        <f t="shared" ref="P38:U38" si="24">COUNTIF(P2:P36,"MD")</f>
        <v>1</v>
      </c>
      <c r="Q38" s="6">
        <f t="shared" si="24"/>
        <v>2</v>
      </c>
      <c r="R38" s="6">
        <f t="shared" si="24"/>
        <v>3</v>
      </c>
      <c r="S38" s="6">
        <f t="shared" si="24"/>
        <v>6</v>
      </c>
      <c r="T38" s="6">
        <f t="shared" si="24"/>
        <v>1</v>
      </c>
      <c r="U38" s="6">
        <f t="shared" si="24"/>
        <v>1</v>
      </c>
      <c r="W38" s="6">
        <f t="shared" ref="W38:AB38" si="25">COUNTIF(W2:W36,"MD")</f>
        <v>3</v>
      </c>
      <c r="X38" s="6">
        <f t="shared" si="25"/>
        <v>4</v>
      </c>
      <c r="Y38" s="6">
        <f t="shared" si="25"/>
        <v>8</v>
      </c>
      <c r="Z38" s="6">
        <f t="shared" si="25"/>
        <v>3</v>
      </c>
      <c r="AA38" s="6">
        <f t="shared" si="25"/>
        <v>2</v>
      </c>
      <c r="AB38" s="6">
        <f t="shared" si="25"/>
        <v>4</v>
      </c>
      <c r="AD38" s="6">
        <f t="shared" ref="AD38:AI38" si="26">COUNTIF(AD2:AD36,"MD")</f>
        <v>1</v>
      </c>
      <c r="AE38" s="6">
        <f t="shared" si="26"/>
        <v>2</v>
      </c>
      <c r="AF38" s="6">
        <f t="shared" si="26"/>
        <v>1</v>
      </c>
      <c r="AG38" s="6">
        <f t="shared" si="26"/>
        <v>2</v>
      </c>
      <c r="AH38" s="6">
        <f t="shared" si="26"/>
        <v>5</v>
      </c>
      <c r="AI38" s="6">
        <f t="shared" si="26"/>
        <v>1</v>
      </c>
      <c r="AK38" s="6">
        <f t="shared" ref="AK38:AP38" si="27">COUNTIF(AK2:AK36,"MD")</f>
        <v>5</v>
      </c>
      <c r="AL38" s="6">
        <f t="shared" si="27"/>
        <v>1</v>
      </c>
      <c r="AM38" s="6">
        <f t="shared" si="27"/>
        <v>7</v>
      </c>
      <c r="AN38" s="6">
        <f t="shared" si="27"/>
        <v>6</v>
      </c>
      <c r="AO38" s="6">
        <f t="shared" si="27"/>
        <v>1</v>
      </c>
      <c r="AP38" s="6">
        <f t="shared" si="27"/>
        <v>1</v>
      </c>
    </row>
    <row r="39" spans="1:42">
      <c r="C39" s="6" t="s">
        <v>45</v>
      </c>
      <c r="D39" s="6">
        <f>COUNTIF(D2:D36,"F")</f>
        <v>13</v>
      </c>
      <c r="E39" s="6">
        <f t="shared" ref="E39:H39" si="28">COUNTIF(E2:E36,"F")</f>
        <v>14</v>
      </c>
      <c r="F39" s="6">
        <f t="shared" si="28"/>
        <v>17</v>
      </c>
      <c r="G39" s="6">
        <f t="shared" si="28"/>
        <v>15</v>
      </c>
      <c r="H39" s="6">
        <f t="shared" si="28"/>
        <v>10</v>
      </c>
      <c r="J39" s="6">
        <f t="shared" ref="J39:N39" si="29">COUNTIF(J2:J36,"F")</f>
        <v>11</v>
      </c>
      <c r="K39" s="6">
        <f t="shared" si="29"/>
        <v>8</v>
      </c>
      <c r="L39" s="6">
        <f t="shared" si="29"/>
        <v>11</v>
      </c>
      <c r="M39" s="6">
        <f t="shared" si="29"/>
        <v>7</v>
      </c>
      <c r="N39" s="6">
        <f t="shared" si="29"/>
        <v>14</v>
      </c>
      <c r="P39" s="6">
        <f t="shared" ref="P39:U39" si="30">COUNTIF(P2:P36,"F")</f>
        <v>15</v>
      </c>
      <c r="Q39" s="6">
        <f t="shared" si="30"/>
        <v>13</v>
      </c>
      <c r="R39" s="6">
        <f t="shared" si="30"/>
        <v>6</v>
      </c>
      <c r="S39" s="6">
        <f t="shared" si="30"/>
        <v>5</v>
      </c>
      <c r="T39" s="6">
        <f t="shared" si="30"/>
        <v>16</v>
      </c>
      <c r="U39" s="6">
        <f t="shared" si="30"/>
        <v>19</v>
      </c>
      <c r="W39" s="6">
        <f t="shared" ref="W39:AB39" si="31">COUNTIF(W2:W36,"F")</f>
        <v>14</v>
      </c>
      <c r="X39" s="6">
        <f t="shared" si="31"/>
        <v>15</v>
      </c>
      <c r="Y39" s="6">
        <f t="shared" si="31"/>
        <v>5</v>
      </c>
      <c r="Z39" s="6">
        <f t="shared" si="31"/>
        <v>8</v>
      </c>
      <c r="AA39" s="6">
        <f t="shared" si="31"/>
        <v>11</v>
      </c>
      <c r="AB39" s="6">
        <f t="shared" si="31"/>
        <v>15</v>
      </c>
      <c r="AD39" s="6">
        <f t="shared" ref="AD39:AI39" si="32">COUNTIF(AD2:AD36,"F")</f>
        <v>11</v>
      </c>
      <c r="AE39" s="6">
        <f t="shared" si="32"/>
        <v>5</v>
      </c>
      <c r="AF39" s="6">
        <f t="shared" si="32"/>
        <v>17</v>
      </c>
      <c r="AG39" s="6">
        <f t="shared" si="32"/>
        <v>9</v>
      </c>
      <c r="AH39" s="6">
        <f t="shared" si="32"/>
        <v>12</v>
      </c>
      <c r="AI39" s="6">
        <f t="shared" si="32"/>
        <v>5</v>
      </c>
      <c r="AK39" s="6">
        <f t="shared" ref="AK39:AP39" si="33">COUNTIF(AK2:AK36,"F")</f>
        <v>9</v>
      </c>
      <c r="AL39" s="6">
        <f t="shared" si="33"/>
        <v>21</v>
      </c>
      <c r="AM39" s="6">
        <f t="shared" si="33"/>
        <v>4</v>
      </c>
      <c r="AN39" s="6">
        <f t="shared" si="33"/>
        <v>5</v>
      </c>
      <c r="AO39" s="6">
        <f t="shared" si="33"/>
        <v>10</v>
      </c>
      <c r="AP39" s="6">
        <f t="shared" si="33"/>
        <v>18</v>
      </c>
    </row>
    <row r="40" spans="1:42">
      <c r="C40" s="6" t="s">
        <v>43</v>
      </c>
      <c r="D40" s="6">
        <f>COUNTIF(D2:D36,"MF")</f>
        <v>4</v>
      </c>
      <c r="E40" s="6">
        <f t="shared" ref="E40:H40" si="34">COUNTIF(E2:E36,"MF")</f>
        <v>0</v>
      </c>
      <c r="F40" s="6">
        <f t="shared" si="34"/>
        <v>0</v>
      </c>
      <c r="G40" s="6">
        <f t="shared" si="34"/>
        <v>2</v>
      </c>
      <c r="H40" s="6">
        <f t="shared" si="34"/>
        <v>1</v>
      </c>
      <c r="J40" s="6">
        <f t="shared" ref="J40:N40" si="35">COUNTIF(J2:J36,"MF")</f>
        <v>6</v>
      </c>
      <c r="K40" s="6">
        <f t="shared" si="35"/>
        <v>3</v>
      </c>
      <c r="L40" s="6">
        <f t="shared" si="35"/>
        <v>5</v>
      </c>
      <c r="M40" s="6">
        <f t="shared" si="35"/>
        <v>1</v>
      </c>
      <c r="N40" s="6">
        <f t="shared" si="35"/>
        <v>6</v>
      </c>
      <c r="P40" s="6">
        <f t="shared" ref="P40:U40" si="36">COUNTIF(P2:P36,"MF")</f>
        <v>0</v>
      </c>
      <c r="Q40" s="6">
        <f t="shared" si="36"/>
        <v>1</v>
      </c>
      <c r="R40" s="6">
        <f t="shared" si="36"/>
        <v>2</v>
      </c>
      <c r="S40" s="6">
        <f t="shared" si="36"/>
        <v>0</v>
      </c>
      <c r="T40" s="6">
        <f t="shared" si="36"/>
        <v>1</v>
      </c>
      <c r="U40" s="6">
        <f t="shared" si="36"/>
        <v>4</v>
      </c>
      <c r="W40" s="6">
        <f t="shared" ref="W40:AB40" si="37">COUNTIF(W2:W36,"MF")</f>
        <v>2</v>
      </c>
      <c r="X40" s="6">
        <f t="shared" si="37"/>
        <v>4</v>
      </c>
      <c r="Y40" s="6">
        <f t="shared" si="37"/>
        <v>2</v>
      </c>
      <c r="Z40" s="6">
        <f t="shared" si="37"/>
        <v>1</v>
      </c>
      <c r="AA40" s="6">
        <f t="shared" si="37"/>
        <v>3</v>
      </c>
      <c r="AB40" s="6">
        <f t="shared" si="37"/>
        <v>4</v>
      </c>
      <c r="AD40" s="6">
        <f t="shared" ref="AD40:AI40" si="38">COUNTIF(AD2:AD36,"MF")</f>
        <v>1</v>
      </c>
      <c r="AE40" s="6">
        <f t="shared" si="38"/>
        <v>1</v>
      </c>
      <c r="AF40" s="6">
        <f t="shared" si="38"/>
        <v>0</v>
      </c>
      <c r="AG40" s="6">
        <f t="shared" si="38"/>
        <v>2</v>
      </c>
      <c r="AH40" s="6">
        <f t="shared" si="38"/>
        <v>2</v>
      </c>
      <c r="AI40" s="6">
        <f t="shared" si="38"/>
        <v>2</v>
      </c>
      <c r="AK40" s="6">
        <f t="shared" ref="AK40:AP40" si="39">COUNTIF(AK2:AK36,"MF")</f>
        <v>5</v>
      </c>
      <c r="AL40" s="6">
        <f t="shared" si="39"/>
        <v>5</v>
      </c>
      <c r="AM40" s="6">
        <f t="shared" si="39"/>
        <v>4</v>
      </c>
      <c r="AN40" s="6">
        <f t="shared" si="39"/>
        <v>1</v>
      </c>
      <c r="AO40" s="6">
        <f t="shared" si="39"/>
        <v>3</v>
      </c>
      <c r="AP40" s="6">
        <f t="shared" si="39"/>
        <v>4</v>
      </c>
    </row>
    <row r="41" spans="1:42">
      <c r="C41" s="7" t="s">
        <v>47</v>
      </c>
      <c r="D41" s="6">
        <f>COUNTIF(D2:D36,"S")</f>
        <v>2</v>
      </c>
      <c r="E41" s="6">
        <f t="shared" ref="E41:H41" si="40">COUNTIF(E2:E36,"S")</f>
        <v>5</v>
      </c>
      <c r="F41" s="6">
        <f t="shared" si="40"/>
        <v>4</v>
      </c>
      <c r="G41" s="6">
        <f t="shared" si="40"/>
        <v>5</v>
      </c>
      <c r="H41" s="6">
        <f t="shared" si="40"/>
        <v>6</v>
      </c>
      <c r="J41" s="6">
        <f t="shared" ref="J41:N41" si="41">COUNTIF(J2:J36,"S")</f>
        <v>4</v>
      </c>
      <c r="K41" s="6">
        <f t="shared" si="41"/>
        <v>3</v>
      </c>
      <c r="L41" s="6">
        <f t="shared" si="41"/>
        <v>7</v>
      </c>
      <c r="M41" s="6">
        <f t="shared" si="41"/>
        <v>4</v>
      </c>
      <c r="N41" s="6">
        <f t="shared" si="41"/>
        <v>5</v>
      </c>
      <c r="P41" s="6">
        <f t="shared" ref="P41:U41" si="42">COUNTIF(P2:P36,"S")</f>
        <v>5</v>
      </c>
      <c r="Q41" s="6">
        <f t="shared" si="42"/>
        <v>10</v>
      </c>
      <c r="R41" s="6">
        <f t="shared" si="42"/>
        <v>7</v>
      </c>
      <c r="S41" s="6">
        <f t="shared" si="42"/>
        <v>3</v>
      </c>
      <c r="T41" s="6">
        <f t="shared" si="42"/>
        <v>3</v>
      </c>
      <c r="U41" s="6">
        <f t="shared" si="42"/>
        <v>3</v>
      </c>
      <c r="W41" s="6">
        <f t="shared" ref="W41:AB41" si="43">COUNTIF(W2:W36,"S")</f>
        <v>3</v>
      </c>
      <c r="X41" s="6">
        <f t="shared" si="43"/>
        <v>5</v>
      </c>
      <c r="Y41" s="6">
        <f t="shared" si="43"/>
        <v>4</v>
      </c>
      <c r="Z41" s="6">
        <f t="shared" si="43"/>
        <v>6</v>
      </c>
      <c r="AA41" s="6">
        <f t="shared" si="43"/>
        <v>5</v>
      </c>
      <c r="AB41" s="6">
        <f t="shared" si="43"/>
        <v>4</v>
      </c>
      <c r="AD41" s="6">
        <f t="shared" ref="AD41:AI41" si="44">COUNTIF(AD2:AD36,"S")</f>
        <v>7</v>
      </c>
      <c r="AE41" s="6">
        <f t="shared" si="44"/>
        <v>6</v>
      </c>
      <c r="AF41" s="6">
        <f t="shared" si="44"/>
        <v>11</v>
      </c>
      <c r="AG41" s="6">
        <f t="shared" si="44"/>
        <v>6</v>
      </c>
      <c r="AH41" s="6">
        <f t="shared" si="44"/>
        <v>7</v>
      </c>
      <c r="AI41" s="6">
        <f t="shared" si="44"/>
        <v>10</v>
      </c>
      <c r="AK41" s="6">
        <f t="shared" ref="AK41:AP41" si="45">COUNTIF(AK2:AK36,"S")</f>
        <v>5</v>
      </c>
      <c r="AL41" s="6">
        <f t="shared" si="45"/>
        <v>3</v>
      </c>
      <c r="AM41" s="6">
        <f t="shared" si="45"/>
        <v>5</v>
      </c>
      <c r="AN41" s="6">
        <f t="shared" si="45"/>
        <v>5</v>
      </c>
      <c r="AO41" s="6">
        <f t="shared" si="45"/>
        <v>11</v>
      </c>
      <c r="AP41" s="6">
        <f t="shared" si="45"/>
        <v>4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6"/>
  <sheetViews>
    <sheetView tabSelected="1" topLeftCell="A13" workbookViewId="0">
      <selection activeCell="G31" sqref="G31"/>
    </sheetView>
  </sheetViews>
  <sheetFormatPr baseColWidth="10" defaultRowHeight="12.75"/>
  <cols>
    <col min="1" max="1" width="40.7109375" customWidth="1"/>
    <col min="2" max="15" width="6.7109375" customWidth="1"/>
  </cols>
  <sheetData>
    <row r="1" spans="1:15">
      <c r="A1" s="16" t="s">
        <v>110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>
      <c r="A2" s="16" t="s">
        <v>111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>
      <c r="A3" s="16" t="s">
        <v>112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7" spans="1:15">
      <c r="A7" s="10" t="s">
        <v>100</v>
      </c>
      <c r="B7" s="15" t="s">
        <v>101</v>
      </c>
      <c r="C7" s="15"/>
      <c r="D7" s="15"/>
      <c r="E7" s="15"/>
      <c r="F7" s="15"/>
      <c r="G7" s="15"/>
      <c r="H7" s="15"/>
      <c r="I7" s="15" t="s">
        <v>102</v>
      </c>
      <c r="J7" s="15"/>
      <c r="K7" s="15"/>
      <c r="L7" s="15"/>
      <c r="M7" s="15"/>
      <c r="N7" s="15"/>
      <c r="O7" s="15"/>
    </row>
    <row r="8" spans="1:15">
      <c r="A8" s="10" t="s">
        <v>103</v>
      </c>
      <c r="B8" s="10" t="s">
        <v>46</v>
      </c>
      <c r="C8" s="10" t="s">
        <v>44</v>
      </c>
      <c r="D8" s="10" t="s">
        <v>106</v>
      </c>
      <c r="E8" s="10" t="s">
        <v>107</v>
      </c>
      <c r="F8" s="10" t="s">
        <v>45</v>
      </c>
      <c r="G8" s="10" t="s">
        <v>43</v>
      </c>
      <c r="H8" s="10" t="s">
        <v>47</v>
      </c>
      <c r="I8" s="10" t="s">
        <v>46</v>
      </c>
      <c r="J8" s="10" t="s">
        <v>44</v>
      </c>
      <c r="K8" s="10" t="s">
        <v>106</v>
      </c>
      <c r="L8" s="10" t="s">
        <v>107</v>
      </c>
      <c r="M8" s="10" t="s">
        <v>45</v>
      </c>
      <c r="N8" s="10" t="s">
        <v>43</v>
      </c>
      <c r="O8" s="10" t="s">
        <v>47</v>
      </c>
    </row>
    <row r="9" spans="1:15">
      <c r="A9" s="9" t="s">
        <v>83</v>
      </c>
      <c r="B9" s="8">
        <v>14</v>
      </c>
      <c r="C9" s="8">
        <v>1</v>
      </c>
      <c r="D9" s="8">
        <f>B9+C9</f>
        <v>15</v>
      </c>
      <c r="E9" s="11">
        <f>D9/34</f>
        <v>0.44117647058823528</v>
      </c>
      <c r="F9" s="8">
        <v>13</v>
      </c>
      <c r="G9" s="8">
        <v>4</v>
      </c>
      <c r="H9" s="8">
        <v>2</v>
      </c>
      <c r="I9" s="8">
        <v>8</v>
      </c>
      <c r="J9" s="8">
        <v>4</v>
      </c>
      <c r="K9" s="8">
        <f>I9+J9</f>
        <v>12</v>
      </c>
      <c r="L9" s="11">
        <f>K9/33</f>
        <v>0.36363636363636365</v>
      </c>
      <c r="M9" s="8">
        <v>11</v>
      </c>
      <c r="N9" s="8">
        <v>6</v>
      </c>
      <c r="O9" s="8">
        <v>4</v>
      </c>
    </row>
    <row r="10" spans="1:15">
      <c r="A10" s="9" t="s">
        <v>84</v>
      </c>
      <c r="B10" s="8">
        <v>12</v>
      </c>
      <c r="C10" s="8">
        <v>3</v>
      </c>
      <c r="D10" s="8">
        <f t="shared" ref="D10:D27" si="0">B10+C10</f>
        <v>15</v>
      </c>
      <c r="E10" s="11">
        <f t="shared" ref="E10:E27" si="1">D10/34</f>
        <v>0.44117647058823528</v>
      </c>
      <c r="F10" s="8">
        <v>14</v>
      </c>
      <c r="G10" s="8">
        <v>0</v>
      </c>
      <c r="H10" s="8">
        <v>5</v>
      </c>
      <c r="I10" s="8">
        <v>14</v>
      </c>
      <c r="J10" s="8">
        <v>5</v>
      </c>
      <c r="K10" s="8">
        <f t="shared" ref="K10:K27" si="2">I10+J10</f>
        <v>19</v>
      </c>
      <c r="L10" s="14">
        <f t="shared" ref="L10:L27" si="3">K10/33</f>
        <v>0.5757575757575758</v>
      </c>
      <c r="M10" s="8">
        <v>8</v>
      </c>
      <c r="N10" s="8">
        <v>3</v>
      </c>
      <c r="O10" s="8">
        <v>3</v>
      </c>
    </row>
    <row r="11" spans="1:15">
      <c r="A11" s="9" t="s">
        <v>85</v>
      </c>
      <c r="B11" s="8">
        <v>13</v>
      </c>
      <c r="C11" s="8">
        <v>0</v>
      </c>
      <c r="D11" s="8">
        <f t="shared" si="0"/>
        <v>13</v>
      </c>
      <c r="E11" s="11">
        <f t="shared" si="1"/>
        <v>0.38235294117647056</v>
      </c>
      <c r="F11" s="8">
        <v>17</v>
      </c>
      <c r="G11" s="8">
        <v>0</v>
      </c>
      <c r="H11" s="8">
        <v>4</v>
      </c>
      <c r="I11" s="8">
        <v>6</v>
      </c>
      <c r="J11" s="8">
        <v>4</v>
      </c>
      <c r="K11" s="8">
        <f t="shared" si="2"/>
        <v>10</v>
      </c>
      <c r="L11" s="11">
        <f t="shared" si="3"/>
        <v>0.30303030303030304</v>
      </c>
      <c r="M11" s="8">
        <v>11</v>
      </c>
      <c r="N11" s="8">
        <v>5</v>
      </c>
      <c r="O11" s="8">
        <v>7</v>
      </c>
    </row>
    <row r="12" spans="1:15">
      <c r="A12" s="9" t="s">
        <v>86</v>
      </c>
      <c r="B12" s="8">
        <v>10</v>
      </c>
      <c r="C12" s="8">
        <v>2</v>
      </c>
      <c r="D12" s="8">
        <f t="shared" si="0"/>
        <v>12</v>
      </c>
      <c r="E12" s="11">
        <f t="shared" si="1"/>
        <v>0.35294117647058826</v>
      </c>
      <c r="F12" s="8">
        <v>15</v>
      </c>
      <c r="G12" s="8">
        <v>2</v>
      </c>
      <c r="H12" s="8">
        <v>5</v>
      </c>
      <c r="I12" s="8">
        <v>15</v>
      </c>
      <c r="J12" s="8">
        <v>6</v>
      </c>
      <c r="K12" s="8">
        <f t="shared" si="2"/>
        <v>21</v>
      </c>
      <c r="L12" s="14">
        <f t="shared" si="3"/>
        <v>0.63636363636363635</v>
      </c>
      <c r="M12" s="8">
        <v>7</v>
      </c>
      <c r="N12" s="8">
        <v>1</v>
      </c>
      <c r="O12" s="8">
        <v>4</v>
      </c>
    </row>
    <row r="13" spans="1:15">
      <c r="A13" s="9" t="s">
        <v>87</v>
      </c>
      <c r="B13" s="8">
        <v>16</v>
      </c>
      <c r="C13" s="8">
        <v>1</v>
      </c>
      <c r="D13" s="8">
        <f t="shared" si="0"/>
        <v>17</v>
      </c>
      <c r="E13" s="11">
        <f t="shared" si="1"/>
        <v>0.5</v>
      </c>
      <c r="F13" s="8">
        <v>10</v>
      </c>
      <c r="G13" s="8">
        <v>1</v>
      </c>
      <c r="H13" s="8">
        <v>6</v>
      </c>
      <c r="I13" s="8">
        <v>4</v>
      </c>
      <c r="J13" s="8">
        <v>4</v>
      </c>
      <c r="K13" s="8">
        <f t="shared" si="2"/>
        <v>8</v>
      </c>
      <c r="L13" s="11">
        <f t="shared" si="3"/>
        <v>0.24242424242424243</v>
      </c>
      <c r="M13" s="8">
        <v>14</v>
      </c>
      <c r="N13" s="8">
        <v>6</v>
      </c>
      <c r="O13" s="8">
        <v>5</v>
      </c>
    </row>
    <row r="14" spans="1:15">
      <c r="A14" s="10" t="s">
        <v>104</v>
      </c>
      <c r="B14" s="8"/>
      <c r="C14" s="8"/>
      <c r="D14" s="8"/>
      <c r="E14" s="11"/>
      <c r="F14" s="8"/>
      <c r="G14" s="8"/>
      <c r="H14" s="8"/>
      <c r="I14" s="9"/>
      <c r="J14" s="9"/>
      <c r="K14" s="8"/>
      <c r="L14" s="11"/>
      <c r="M14" s="9"/>
      <c r="N14" s="9"/>
      <c r="O14" s="9"/>
    </row>
    <row r="15" spans="1:15">
      <c r="A15" s="9" t="s">
        <v>88</v>
      </c>
      <c r="B15" s="8">
        <v>12</v>
      </c>
      <c r="C15" s="8">
        <v>1</v>
      </c>
      <c r="D15" s="8">
        <f t="shared" si="0"/>
        <v>13</v>
      </c>
      <c r="E15" s="11">
        <f t="shared" si="1"/>
        <v>0.38235294117647056</v>
      </c>
      <c r="F15" s="8">
        <v>15</v>
      </c>
      <c r="G15" s="8">
        <v>0</v>
      </c>
      <c r="H15" s="8">
        <v>5</v>
      </c>
      <c r="I15" s="8">
        <v>11</v>
      </c>
      <c r="J15" s="8">
        <v>3</v>
      </c>
      <c r="K15" s="8">
        <f t="shared" si="2"/>
        <v>14</v>
      </c>
      <c r="L15" s="11">
        <f t="shared" si="3"/>
        <v>0.42424242424242425</v>
      </c>
      <c r="M15" s="8">
        <v>14</v>
      </c>
      <c r="N15" s="8">
        <v>2</v>
      </c>
      <c r="O15" s="8">
        <v>3</v>
      </c>
    </row>
    <row r="16" spans="1:15">
      <c r="A16" s="9" t="s">
        <v>89</v>
      </c>
      <c r="B16" s="8">
        <v>7</v>
      </c>
      <c r="C16" s="8">
        <v>2</v>
      </c>
      <c r="D16" s="8">
        <f t="shared" si="0"/>
        <v>9</v>
      </c>
      <c r="E16" s="11">
        <f t="shared" si="1"/>
        <v>0.26470588235294118</v>
      </c>
      <c r="F16" s="8">
        <v>13</v>
      </c>
      <c r="G16" s="8">
        <v>1</v>
      </c>
      <c r="H16" s="8">
        <v>10</v>
      </c>
      <c r="I16" s="8">
        <v>5</v>
      </c>
      <c r="J16" s="8">
        <v>4</v>
      </c>
      <c r="K16" s="8">
        <f t="shared" si="2"/>
        <v>9</v>
      </c>
      <c r="L16" s="11">
        <f t="shared" si="3"/>
        <v>0.27272727272727271</v>
      </c>
      <c r="M16" s="8">
        <v>15</v>
      </c>
      <c r="N16" s="8">
        <v>4</v>
      </c>
      <c r="O16" s="8">
        <v>5</v>
      </c>
    </row>
    <row r="17" spans="1:15">
      <c r="A17" s="9" t="s">
        <v>90</v>
      </c>
      <c r="B17" s="8">
        <v>15</v>
      </c>
      <c r="C17" s="8">
        <v>3</v>
      </c>
      <c r="D17" s="8">
        <f t="shared" si="0"/>
        <v>18</v>
      </c>
      <c r="E17" s="14">
        <f t="shared" si="1"/>
        <v>0.52941176470588236</v>
      </c>
      <c r="F17" s="8">
        <v>6</v>
      </c>
      <c r="G17" s="8">
        <v>2</v>
      </c>
      <c r="H17" s="8">
        <v>7</v>
      </c>
      <c r="I17" s="8">
        <v>14</v>
      </c>
      <c r="J17" s="8">
        <v>8</v>
      </c>
      <c r="K17" s="8">
        <f t="shared" si="2"/>
        <v>22</v>
      </c>
      <c r="L17" s="14">
        <f t="shared" si="3"/>
        <v>0.66666666666666663</v>
      </c>
      <c r="M17" s="8">
        <v>5</v>
      </c>
      <c r="N17" s="8">
        <v>2</v>
      </c>
      <c r="O17" s="8">
        <v>4</v>
      </c>
    </row>
    <row r="18" spans="1:15">
      <c r="A18" s="9" t="s">
        <v>91</v>
      </c>
      <c r="B18" s="8">
        <v>19</v>
      </c>
      <c r="C18" s="8">
        <v>6</v>
      </c>
      <c r="D18" s="8">
        <f t="shared" si="0"/>
        <v>25</v>
      </c>
      <c r="E18" s="14">
        <f t="shared" si="1"/>
        <v>0.73529411764705888</v>
      </c>
      <c r="F18" s="8">
        <v>5</v>
      </c>
      <c r="G18" s="8">
        <v>0</v>
      </c>
      <c r="H18" s="8">
        <v>3</v>
      </c>
      <c r="I18" s="8">
        <v>15</v>
      </c>
      <c r="J18" s="8">
        <v>3</v>
      </c>
      <c r="K18" s="8">
        <f t="shared" si="2"/>
        <v>18</v>
      </c>
      <c r="L18" s="14">
        <f t="shared" si="3"/>
        <v>0.54545454545454541</v>
      </c>
      <c r="M18" s="8">
        <v>8</v>
      </c>
      <c r="N18" s="8">
        <v>1</v>
      </c>
      <c r="O18" s="8">
        <v>6</v>
      </c>
    </row>
    <row r="19" spans="1:15">
      <c r="A19" s="9" t="s">
        <v>92</v>
      </c>
      <c r="B19" s="8">
        <v>12</v>
      </c>
      <c r="C19" s="8">
        <v>1</v>
      </c>
      <c r="D19" s="8">
        <f t="shared" si="0"/>
        <v>13</v>
      </c>
      <c r="E19" s="11">
        <f t="shared" si="1"/>
        <v>0.38235294117647056</v>
      </c>
      <c r="F19" s="8">
        <v>16</v>
      </c>
      <c r="G19" s="8">
        <v>1</v>
      </c>
      <c r="H19" s="8">
        <v>3</v>
      </c>
      <c r="I19" s="8">
        <v>12</v>
      </c>
      <c r="J19" s="8">
        <v>2</v>
      </c>
      <c r="K19" s="8">
        <f t="shared" si="2"/>
        <v>14</v>
      </c>
      <c r="L19" s="11">
        <f t="shared" si="3"/>
        <v>0.42424242424242425</v>
      </c>
      <c r="M19" s="8">
        <v>11</v>
      </c>
      <c r="N19" s="8">
        <v>3</v>
      </c>
      <c r="O19" s="8">
        <v>5</v>
      </c>
    </row>
    <row r="20" spans="1:15">
      <c r="A20" s="9" t="s">
        <v>93</v>
      </c>
      <c r="B20" s="8">
        <v>6</v>
      </c>
      <c r="C20" s="8">
        <v>1</v>
      </c>
      <c r="D20" s="8">
        <f t="shared" si="0"/>
        <v>7</v>
      </c>
      <c r="E20" s="11">
        <f t="shared" si="1"/>
        <v>0.20588235294117646</v>
      </c>
      <c r="F20" s="8">
        <v>19</v>
      </c>
      <c r="G20" s="8">
        <v>4</v>
      </c>
      <c r="H20" s="8">
        <v>3</v>
      </c>
      <c r="I20" s="8">
        <v>6</v>
      </c>
      <c r="J20" s="8">
        <v>4</v>
      </c>
      <c r="K20" s="8">
        <f t="shared" si="2"/>
        <v>10</v>
      </c>
      <c r="L20" s="11">
        <f t="shared" si="3"/>
        <v>0.30303030303030304</v>
      </c>
      <c r="M20" s="8">
        <v>15</v>
      </c>
      <c r="N20" s="8">
        <v>4</v>
      </c>
      <c r="O20" s="8">
        <v>4</v>
      </c>
    </row>
    <row r="21" spans="1:15">
      <c r="A21" s="10" t="s">
        <v>105</v>
      </c>
      <c r="B21" s="8"/>
      <c r="C21" s="8"/>
      <c r="D21" s="8"/>
      <c r="E21" s="11"/>
      <c r="F21" s="8"/>
      <c r="G21" s="8"/>
      <c r="H21" s="8"/>
      <c r="I21" s="9"/>
      <c r="J21" s="9"/>
      <c r="K21" s="8"/>
      <c r="L21" s="11"/>
      <c r="M21" s="9"/>
      <c r="N21" s="9"/>
      <c r="O21" s="9"/>
    </row>
    <row r="22" spans="1:15">
      <c r="A22" s="9" t="s">
        <v>94</v>
      </c>
      <c r="B22" s="8">
        <v>12</v>
      </c>
      <c r="C22" s="8">
        <v>1</v>
      </c>
      <c r="D22" s="8">
        <f t="shared" si="0"/>
        <v>13</v>
      </c>
      <c r="E22" s="11">
        <f t="shared" si="1"/>
        <v>0.38235294117647056</v>
      </c>
      <c r="F22" s="8">
        <v>11</v>
      </c>
      <c r="G22" s="8">
        <v>1</v>
      </c>
      <c r="H22" s="8">
        <v>7</v>
      </c>
      <c r="I22" s="8">
        <v>9</v>
      </c>
      <c r="J22" s="8">
        <v>5</v>
      </c>
      <c r="K22" s="8">
        <f t="shared" si="2"/>
        <v>14</v>
      </c>
      <c r="L22" s="11">
        <f t="shared" si="3"/>
        <v>0.42424242424242425</v>
      </c>
      <c r="M22" s="8">
        <v>9</v>
      </c>
      <c r="N22" s="8">
        <v>5</v>
      </c>
      <c r="O22" s="8">
        <v>5</v>
      </c>
    </row>
    <row r="23" spans="1:15">
      <c r="A23" s="9" t="s">
        <v>95</v>
      </c>
      <c r="B23" s="8">
        <v>18</v>
      </c>
      <c r="C23" s="8">
        <v>2</v>
      </c>
      <c r="D23" s="8">
        <f t="shared" si="0"/>
        <v>20</v>
      </c>
      <c r="E23" s="14">
        <f t="shared" si="1"/>
        <v>0.58823529411764708</v>
      </c>
      <c r="F23" s="8">
        <v>5</v>
      </c>
      <c r="G23" s="8">
        <v>1</v>
      </c>
      <c r="H23" s="8">
        <v>6</v>
      </c>
      <c r="I23" s="8">
        <v>3</v>
      </c>
      <c r="J23" s="8">
        <v>1</v>
      </c>
      <c r="K23" s="8">
        <f t="shared" si="2"/>
        <v>4</v>
      </c>
      <c r="L23" s="11">
        <f t="shared" si="3"/>
        <v>0.12121212121212122</v>
      </c>
      <c r="M23" s="8">
        <v>21</v>
      </c>
      <c r="N23" s="8">
        <v>5</v>
      </c>
      <c r="O23" s="8">
        <v>3</v>
      </c>
    </row>
    <row r="24" spans="1:15">
      <c r="A24" s="9" t="s">
        <v>96</v>
      </c>
      <c r="B24" s="8">
        <v>3</v>
      </c>
      <c r="C24" s="8">
        <v>1</v>
      </c>
      <c r="D24" s="8">
        <f t="shared" si="0"/>
        <v>4</v>
      </c>
      <c r="E24" s="11">
        <f t="shared" si="1"/>
        <v>0.11764705882352941</v>
      </c>
      <c r="F24" s="8">
        <v>17</v>
      </c>
      <c r="G24" s="8">
        <v>0</v>
      </c>
      <c r="H24" s="8">
        <v>11</v>
      </c>
      <c r="I24" s="8">
        <v>13</v>
      </c>
      <c r="J24" s="8">
        <v>7</v>
      </c>
      <c r="K24" s="8">
        <f t="shared" si="2"/>
        <v>20</v>
      </c>
      <c r="L24" s="14">
        <f t="shared" si="3"/>
        <v>0.60606060606060608</v>
      </c>
      <c r="M24" s="8">
        <v>4</v>
      </c>
      <c r="N24" s="8">
        <v>4</v>
      </c>
      <c r="O24" s="8">
        <v>5</v>
      </c>
    </row>
    <row r="25" spans="1:15">
      <c r="A25" s="9" t="s">
        <v>97</v>
      </c>
      <c r="B25" s="8">
        <v>13</v>
      </c>
      <c r="C25" s="8">
        <v>2</v>
      </c>
      <c r="D25" s="8">
        <f t="shared" si="0"/>
        <v>15</v>
      </c>
      <c r="E25" s="11">
        <f t="shared" si="1"/>
        <v>0.44117647058823528</v>
      </c>
      <c r="F25" s="8">
        <v>9</v>
      </c>
      <c r="G25" s="8">
        <v>2</v>
      </c>
      <c r="H25" s="8">
        <v>6</v>
      </c>
      <c r="I25" s="8">
        <v>16</v>
      </c>
      <c r="J25" s="8">
        <v>6</v>
      </c>
      <c r="K25" s="8">
        <f t="shared" si="2"/>
        <v>22</v>
      </c>
      <c r="L25" s="14">
        <f t="shared" si="3"/>
        <v>0.66666666666666663</v>
      </c>
      <c r="M25" s="8">
        <v>5</v>
      </c>
      <c r="N25" s="8">
        <v>1</v>
      </c>
      <c r="O25" s="8">
        <v>5</v>
      </c>
    </row>
    <row r="26" spans="1:15">
      <c r="A26" s="9" t="s">
        <v>98</v>
      </c>
      <c r="B26" s="8">
        <v>6</v>
      </c>
      <c r="C26" s="8">
        <v>5</v>
      </c>
      <c r="D26" s="8">
        <f t="shared" si="0"/>
        <v>11</v>
      </c>
      <c r="E26" s="11">
        <f t="shared" si="1"/>
        <v>0.3235294117647059</v>
      </c>
      <c r="F26" s="8">
        <v>12</v>
      </c>
      <c r="G26" s="8">
        <v>2</v>
      </c>
      <c r="H26" s="8">
        <v>7</v>
      </c>
      <c r="I26" s="8">
        <v>8</v>
      </c>
      <c r="J26" s="8">
        <v>1</v>
      </c>
      <c r="K26" s="8">
        <f t="shared" si="2"/>
        <v>9</v>
      </c>
      <c r="L26" s="11">
        <f t="shared" si="3"/>
        <v>0.27272727272727271</v>
      </c>
      <c r="M26" s="8">
        <v>10</v>
      </c>
      <c r="N26" s="8">
        <v>3</v>
      </c>
      <c r="O26" s="8">
        <v>11</v>
      </c>
    </row>
    <row r="27" spans="1:15">
      <c r="A27" s="9" t="s">
        <v>99</v>
      </c>
      <c r="B27" s="8">
        <v>14</v>
      </c>
      <c r="C27" s="8">
        <v>1</v>
      </c>
      <c r="D27" s="8">
        <f t="shared" si="0"/>
        <v>15</v>
      </c>
      <c r="E27" s="11">
        <f t="shared" si="1"/>
        <v>0.44117647058823528</v>
      </c>
      <c r="F27" s="8">
        <v>5</v>
      </c>
      <c r="G27" s="8">
        <v>2</v>
      </c>
      <c r="H27" s="8">
        <v>10</v>
      </c>
      <c r="I27" s="8">
        <v>6</v>
      </c>
      <c r="J27" s="8">
        <v>1</v>
      </c>
      <c r="K27" s="8">
        <f t="shared" si="2"/>
        <v>7</v>
      </c>
      <c r="L27" s="11">
        <f t="shared" si="3"/>
        <v>0.21212121212121213</v>
      </c>
      <c r="M27" s="8">
        <v>18</v>
      </c>
      <c r="N27" s="8">
        <v>4</v>
      </c>
      <c r="O27" s="8">
        <v>4</v>
      </c>
    </row>
    <row r="29" spans="1:15">
      <c r="A29" s="12" t="s">
        <v>108</v>
      </c>
      <c r="B29" s="13"/>
    </row>
    <row r="30" spans="1:15">
      <c r="A30" s="12" t="s">
        <v>109</v>
      </c>
      <c r="B30" s="13"/>
    </row>
    <row r="32" spans="1:15">
      <c r="A32" s="9" t="s">
        <v>113</v>
      </c>
      <c r="B32" s="8" t="s">
        <v>46</v>
      </c>
    </row>
    <row r="33" spans="1:2">
      <c r="A33" s="9" t="s">
        <v>114</v>
      </c>
      <c r="B33" s="8" t="s">
        <v>44</v>
      </c>
    </row>
    <row r="34" spans="1:2">
      <c r="A34" s="9" t="s">
        <v>115</v>
      </c>
      <c r="B34" s="8" t="s">
        <v>45</v>
      </c>
    </row>
    <row r="35" spans="1:2">
      <c r="A35" s="9" t="s">
        <v>116</v>
      </c>
      <c r="B35" s="8" t="s">
        <v>43</v>
      </c>
    </row>
    <row r="36" spans="1:2">
      <c r="A36" s="9" t="s">
        <v>117</v>
      </c>
      <c r="B36" s="8" t="s">
        <v>47</v>
      </c>
    </row>
  </sheetData>
  <mergeCells count="7">
    <mergeCell ref="B7:H7"/>
    <mergeCell ref="I7:O7"/>
    <mergeCell ref="A1:O1"/>
    <mergeCell ref="A2:O2"/>
    <mergeCell ref="A3:O3"/>
    <mergeCell ref="A4:O4"/>
    <mergeCell ref="A5:O5"/>
  </mergeCells>
  <pageMargins left="0.70866141732283472" right="0.70866141732283472" top="0.74803149606299213" bottom="0.74803149606299213" header="0.31496062992125984" footer="0.31496062992125984"/>
  <pageSetup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TODAS  LAS  AREAS</vt:lpstr>
      <vt:lpstr>Tabla 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2010-07-21T12:09:44Z</cp:lastPrinted>
  <dcterms:created xsi:type="dcterms:W3CDTF">2010-07-21T09:41:47Z</dcterms:created>
  <dcterms:modified xsi:type="dcterms:W3CDTF">2010-09-16T12:17:53Z</dcterms:modified>
</cp:coreProperties>
</file>